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esktop\PDF全般（定期的にテラステ保存）\ほむぺ\"/>
    </mc:Choice>
  </mc:AlternateContent>
  <xr:revisionPtr revIDLastSave="0" documentId="8_{E52045D3-A21E-469A-85B2-1A4DDB14F6AA}" xr6:coauthVersionLast="47" xr6:coauthVersionMax="47" xr10:uidLastSave="{00000000-0000-0000-0000-000000000000}"/>
  <bookViews>
    <workbookView xWindow="-120" yWindow="-120" windowWidth="19440" windowHeight="15000" xr2:uid="{DAB4D512-48F5-4A58-AC99-ACDD44BB77FC}"/>
  </bookViews>
  <sheets>
    <sheet name="秋田市" sheetId="1" r:id="rId1"/>
  </sheets>
  <definedNames>
    <definedName name="_xlnm.Print_Area" localSheetId="0">秋田市!$A$1:$Q$33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I31" i="1"/>
  <c r="H31" i="1"/>
  <c r="E31" i="1"/>
  <c r="Q15" i="1" s="1"/>
  <c r="P2" i="1" s="1"/>
  <c r="D31" i="1"/>
  <c r="P15" i="1" s="1"/>
  <c r="Q14" i="1"/>
  <c r="P14" i="1"/>
  <c r="M14" i="1"/>
  <c r="L14" i="1"/>
</calcChain>
</file>

<file path=xl/sharedStrings.xml><?xml version="1.0" encoding="utf-8"?>
<sst xmlns="http://schemas.openxmlformats.org/spreadsheetml/2006/main" count="89" uniqueCount="76">
  <si>
    <t>秋田市</t>
  </si>
  <si>
    <t>2024年12月現在</t>
    <phoneticPr fontId="2"/>
  </si>
  <si>
    <t>広告主名：</t>
  </si>
  <si>
    <t>ご担当者：</t>
    <rPh sb="1" eb="4">
      <t>タントウシャ</t>
    </rPh>
    <phoneticPr fontId="2"/>
  </si>
  <si>
    <t>折　込　日</t>
    <rPh sb="0" eb="1">
      <t>オリ</t>
    </rPh>
    <rPh sb="2" eb="3">
      <t>コミ</t>
    </rPh>
    <rPh sb="4" eb="5">
      <t>ヒ</t>
    </rPh>
    <phoneticPr fontId="2"/>
  </si>
  <si>
    <t>頁　部　数</t>
    <rPh sb="0" eb="1">
      <t>ページ</t>
    </rPh>
    <rPh sb="2" eb="3">
      <t>ブ</t>
    </rPh>
    <rPh sb="4" eb="5">
      <t>カズ</t>
    </rPh>
    <phoneticPr fontId="2"/>
  </si>
  <si>
    <t>代理店名：</t>
  </si>
  <si>
    <t>折込総部数</t>
    <rPh sb="0" eb="2">
      <t>オリコミ</t>
    </rPh>
    <rPh sb="2" eb="3">
      <t>ソウ</t>
    </rPh>
    <rPh sb="3" eb="5">
      <t>ブスウ</t>
    </rPh>
    <phoneticPr fontId="2"/>
  </si>
  <si>
    <t>住　　　所：</t>
  </si>
  <si>
    <t>サ　イ　ズ</t>
    <phoneticPr fontId="2"/>
  </si>
  <si>
    <t>ＴＥＬ：</t>
  </si>
  <si>
    <t>ＦＡＸ：</t>
  </si>
  <si>
    <t>搬入日時</t>
    <rPh sb="0" eb="2">
      <t>ハンニュウ</t>
    </rPh>
    <rPh sb="2" eb="4">
      <t>ニチジ</t>
    </rPh>
    <phoneticPr fontId="2"/>
  </si>
  <si>
    <t>印刷会社</t>
    <rPh sb="0" eb="2">
      <t>インサツ</t>
    </rPh>
    <rPh sb="2" eb="4">
      <t>カイシャ</t>
    </rPh>
    <phoneticPr fontId="2"/>
  </si>
  <si>
    <t>市郡</t>
    <rPh sb="0" eb="1">
      <t>シ</t>
    </rPh>
    <rPh sb="1" eb="2">
      <t>グン</t>
    </rPh>
    <phoneticPr fontId="2"/>
  </si>
  <si>
    <t>秋田魁新報</t>
  </si>
  <si>
    <t>朝日新聞</t>
  </si>
  <si>
    <t>読売新聞</t>
  </si>
  <si>
    <t>毎日・日経・産経・河北</t>
  </si>
  <si>
    <t>販売店名</t>
  </si>
  <si>
    <t>部数</t>
    <rPh sb="0" eb="2">
      <t>ブスウ</t>
    </rPh>
    <phoneticPr fontId="2"/>
  </si>
  <si>
    <t>申込部数</t>
  </si>
  <si>
    <t>秋田南</t>
  </si>
  <si>
    <r>
      <t>秋田駅東</t>
    </r>
    <r>
      <rPr>
        <sz val="8"/>
        <rFont val="ＭＳ Ｐゴシック"/>
        <family val="3"/>
        <charset val="128"/>
      </rPr>
      <t>(NS)</t>
    </r>
    <phoneticPr fontId="2"/>
  </si>
  <si>
    <r>
      <t>秋田東部</t>
    </r>
    <r>
      <rPr>
        <sz val="8"/>
        <rFont val="ＭＳ Ｐゴシック"/>
        <family val="3"/>
        <charset val="128"/>
      </rPr>
      <t>(SK)</t>
    </r>
    <rPh sb="2" eb="4">
      <t>トウブ</t>
    </rPh>
    <phoneticPr fontId="2"/>
  </si>
  <si>
    <r>
      <t>産経 秋田</t>
    </r>
    <r>
      <rPr>
        <sz val="8"/>
        <rFont val="ＭＳ Ｐゴシック"/>
        <family val="3"/>
        <charset val="128"/>
      </rPr>
      <t>(K)</t>
    </r>
    <phoneticPr fontId="2"/>
  </si>
  <si>
    <t>御所野</t>
  </si>
  <si>
    <r>
      <t>秋田東部</t>
    </r>
    <r>
      <rPr>
        <sz val="8"/>
        <rFont val="ＭＳ Ｐゴシック"/>
        <family val="3"/>
        <charset val="128"/>
      </rPr>
      <t>(MNS)</t>
    </r>
    <phoneticPr fontId="2"/>
  </si>
  <si>
    <t>※4</t>
    <phoneticPr fontId="2"/>
  </si>
  <si>
    <t>秋田南部</t>
  </si>
  <si>
    <t>牛　 島</t>
    <phoneticPr fontId="2"/>
  </si>
  <si>
    <r>
      <t>秋田西部</t>
    </r>
    <r>
      <rPr>
        <sz val="8"/>
        <rFont val="ＭＳ Ｐゴシック"/>
        <family val="3"/>
        <charset val="128"/>
      </rPr>
      <t>(NSK)</t>
    </r>
    <phoneticPr fontId="2"/>
  </si>
  <si>
    <t>※5</t>
    <phoneticPr fontId="2"/>
  </si>
  <si>
    <r>
      <t>新　 屋</t>
    </r>
    <r>
      <rPr>
        <sz val="8"/>
        <rFont val="ＭＳ Ｐゴシック"/>
        <family val="3"/>
        <charset val="128"/>
      </rPr>
      <t>(AMN)</t>
    </r>
    <phoneticPr fontId="2"/>
  </si>
  <si>
    <r>
      <t>秋田中</t>
    </r>
    <r>
      <rPr>
        <sz val="8"/>
        <rFont val="ＭＳ Ｐゴシック"/>
        <family val="3"/>
        <charset val="128"/>
      </rPr>
      <t>(M)</t>
    </r>
    <phoneticPr fontId="2"/>
  </si>
  <si>
    <t>※2</t>
    <phoneticPr fontId="2"/>
  </si>
  <si>
    <r>
      <t>秋田南部</t>
    </r>
    <r>
      <rPr>
        <sz val="8"/>
        <rFont val="ＭＳ Ｐゴシック"/>
        <family val="3"/>
        <charset val="128"/>
      </rPr>
      <t>(MNS)</t>
    </r>
    <phoneticPr fontId="2"/>
  </si>
  <si>
    <t>※6</t>
    <phoneticPr fontId="2"/>
  </si>
  <si>
    <r>
      <t>土　 崎</t>
    </r>
    <r>
      <rPr>
        <sz val="8"/>
        <rFont val="ＭＳ Ｐゴシック"/>
        <family val="3"/>
        <charset val="128"/>
      </rPr>
      <t>(M)</t>
    </r>
    <phoneticPr fontId="2"/>
  </si>
  <si>
    <r>
      <t>大　 畑</t>
    </r>
    <r>
      <rPr>
        <sz val="8"/>
        <rFont val="ＭＳ Ｐゴシック"/>
        <family val="3"/>
        <charset val="128"/>
      </rPr>
      <t>(M)</t>
    </r>
    <phoneticPr fontId="2"/>
  </si>
  <si>
    <r>
      <t>新　 屋</t>
    </r>
    <r>
      <rPr>
        <sz val="8"/>
        <rFont val="ＭＳ Ｐゴシック"/>
        <family val="3"/>
        <charset val="128"/>
      </rPr>
      <t>(MNS)</t>
    </r>
    <phoneticPr fontId="2"/>
  </si>
  <si>
    <r>
      <t>秋田北</t>
    </r>
    <r>
      <rPr>
        <sz val="8"/>
        <rFont val="ＭＳ Ｐゴシック"/>
        <family val="3"/>
        <charset val="128"/>
      </rPr>
      <t>(M)</t>
    </r>
    <phoneticPr fontId="2"/>
  </si>
  <si>
    <r>
      <t>土　 崎</t>
    </r>
    <r>
      <rPr>
        <sz val="8"/>
        <rFont val="ＭＳ Ｐゴシック"/>
        <family val="3"/>
        <charset val="128"/>
      </rPr>
      <t>(NS)</t>
    </r>
    <phoneticPr fontId="2"/>
  </si>
  <si>
    <r>
      <t>秋田東</t>
    </r>
    <r>
      <rPr>
        <sz val="8"/>
        <rFont val="ＭＳ Ｐゴシック"/>
        <family val="3"/>
        <charset val="128"/>
      </rPr>
      <t>(M)</t>
    </r>
    <phoneticPr fontId="2"/>
  </si>
  <si>
    <t>※3</t>
    <phoneticPr fontId="2"/>
  </si>
  <si>
    <r>
      <t>追　 分</t>
    </r>
    <r>
      <rPr>
        <sz val="8"/>
        <rFont val="ＭＳ Ｐゴシック"/>
        <family val="3"/>
        <charset val="128"/>
      </rPr>
      <t>(MN)</t>
    </r>
    <phoneticPr fontId="2"/>
  </si>
  <si>
    <t>小計</t>
  </si>
  <si>
    <t>新　 屋</t>
    <phoneticPr fontId="2"/>
  </si>
  <si>
    <t>頁合計</t>
    <rPh sb="0" eb="1">
      <t>ペイジ</t>
    </rPh>
    <phoneticPr fontId="2"/>
  </si>
  <si>
    <t>割　 山</t>
    <phoneticPr fontId="2"/>
  </si>
  <si>
    <t>西南部</t>
    <rPh sb="0" eb="3">
      <t>セイナンブ</t>
    </rPh>
    <phoneticPr fontId="2"/>
  </si>
  <si>
    <r>
      <t>川　 尻</t>
    </r>
    <r>
      <rPr>
        <sz val="8"/>
        <rFont val="ＭＳ Ｐゴシック"/>
        <family val="3"/>
        <charset val="128"/>
      </rPr>
      <t>(M)</t>
    </r>
    <phoneticPr fontId="2"/>
  </si>
  <si>
    <t>秋田市</t>
    <rPh sb="0" eb="3">
      <t>アキタシ</t>
    </rPh>
    <phoneticPr fontId="2"/>
  </si>
  <si>
    <r>
      <t>土　 崎</t>
    </r>
    <r>
      <rPr>
        <sz val="8"/>
        <rFont val="ＭＳ Ｐゴシック"/>
        <family val="3"/>
        <charset val="128"/>
      </rPr>
      <t>(MSK)</t>
    </r>
    <phoneticPr fontId="2"/>
  </si>
  <si>
    <r>
      <t>飯　 島</t>
    </r>
    <r>
      <rPr>
        <sz val="8"/>
        <rFont val="ＭＳ Ｐゴシック"/>
        <family val="3"/>
        <charset val="128"/>
      </rPr>
      <t>(SK)</t>
    </r>
    <phoneticPr fontId="2"/>
  </si>
  <si>
    <r>
      <t>秋田西</t>
    </r>
    <r>
      <rPr>
        <sz val="8"/>
        <rFont val="ＭＳ Ｐゴシック"/>
        <family val="3"/>
        <charset val="128"/>
      </rPr>
      <t>(MSK)</t>
    </r>
    <phoneticPr fontId="2"/>
  </si>
  <si>
    <r>
      <t>松　 崎</t>
    </r>
    <r>
      <rPr>
        <sz val="8"/>
        <rFont val="ＭＳ Ｐゴシック"/>
        <family val="3"/>
        <charset val="128"/>
      </rPr>
      <t>(M)</t>
    </r>
    <phoneticPr fontId="2"/>
  </si>
  <si>
    <t>注）当社部数表は市郡別の表示になっておりますが、それ以外の市町村を担当している場合がございますので、　　　   　　必ず下記販売店情報をご確認ください。　　　　　　　　　　　　　　　　　　　　　　　　　　　　　　　　　　　　　　　　             　　　　　　　</t>
    <phoneticPr fontId="2"/>
  </si>
  <si>
    <r>
      <t xml:space="preserve">　 泉　 </t>
    </r>
    <r>
      <rPr>
        <sz val="8"/>
        <rFont val="ＭＳ Ｐゴシック"/>
        <family val="3"/>
        <charset val="128"/>
      </rPr>
      <t>(M)</t>
    </r>
    <phoneticPr fontId="2"/>
  </si>
  <si>
    <r>
      <t>旭　 川</t>
    </r>
    <r>
      <rPr>
        <sz val="8"/>
        <rFont val="ＭＳ Ｐゴシック"/>
        <family val="3"/>
        <charset val="128"/>
      </rPr>
      <t>(M)</t>
    </r>
    <phoneticPr fontId="2"/>
  </si>
  <si>
    <r>
      <t xml:space="preserve">　 桜　 </t>
    </r>
    <r>
      <rPr>
        <sz val="8"/>
        <rFont val="ＭＳ Ｐゴシック"/>
        <family val="3"/>
        <charset val="128"/>
      </rPr>
      <t>(M)</t>
    </r>
    <phoneticPr fontId="2"/>
  </si>
  <si>
    <t>※1　魁追分は、潟上市(天王)の一部を含む</t>
    <phoneticPr fontId="2"/>
  </si>
  <si>
    <r>
      <t>明　 田</t>
    </r>
    <r>
      <rPr>
        <sz val="8"/>
        <rFont val="ＭＳ Ｐゴシック"/>
        <family val="3"/>
        <charset val="128"/>
      </rPr>
      <t>(M)</t>
    </r>
    <phoneticPr fontId="2"/>
  </si>
  <si>
    <t>※2　朝日秋田南部は、旧河辺町を含む</t>
    <rPh sb="3" eb="5">
      <t>アサヒ</t>
    </rPh>
    <rPh sb="5" eb="7">
      <t>アキタ</t>
    </rPh>
    <rPh sb="7" eb="9">
      <t>ナンブ</t>
    </rPh>
    <rPh sb="11" eb="12">
      <t>キュウ</t>
    </rPh>
    <rPh sb="12" eb="15">
      <t>カワベマチ</t>
    </rPh>
    <phoneticPr fontId="2"/>
  </si>
  <si>
    <t>四ツ小屋</t>
  </si>
  <si>
    <t>※3　朝日追分は、潟上市(天王)の一部を含む</t>
    <rPh sb="3" eb="5">
      <t>アサヒ</t>
    </rPh>
    <rPh sb="5" eb="7">
      <t>オイワケ</t>
    </rPh>
    <rPh sb="9" eb="10">
      <t>ガタ</t>
    </rPh>
    <rPh sb="10" eb="11">
      <t>ウエ</t>
    </rPh>
    <rPh sb="11" eb="12">
      <t>シ</t>
    </rPh>
    <phoneticPr fontId="2"/>
  </si>
  <si>
    <t>※１</t>
    <phoneticPr fontId="2"/>
  </si>
  <si>
    <r>
      <t>追　 分</t>
    </r>
    <r>
      <rPr>
        <sz val="8"/>
        <rFont val="ＭＳ Ｐゴシック"/>
        <family val="3"/>
        <charset val="128"/>
      </rPr>
      <t>(NS)</t>
    </r>
    <phoneticPr fontId="2"/>
  </si>
  <si>
    <t>※4　読売秋田南部は、旧雄和町を含む</t>
    <rPh sb="3" eb="5">
      <t>ヨミウリ</t>
    </rPh>
    <rPh sb="5" eb="7">
      <t>アキタ</t>
    </rPh>
    <rPh sb="7" eb="9">
      <t>ナンブ</t>
    </rPh>
    <rPh sb="11" eb="12">
      <t>キュウ</t>
    </rPh>
    <rPh sb="14" eb="15">
      <t>マチ</t>
    </rPh>
    <phoneticPr fontId="2"/>
  </si>
  <si>
    <t>（旧河辺町）</t>
    <phoneticPr fontId="2"/>
  </si>
  <si>
    <r>
      <t>河　 辺</t>
    </r>
    <r>
      <rPr>
        <sz val="8"/>
        <rFont val="ＭＳ Ｐゴシック"/>
        <family val="3"/>
        <charset val="128"/>
      </rPr>
      <t>(YN)</t>
    </r>
    <phoneticPr fontId="2"/>
  </si>
  <si>
    <t>※5　読売新屋は、下浜地区のＡ・Ｍ・Ｎも取り扱う</t>
    <rPh sb="3" eb="5">
      <t>ヨミウリ</t>
    </rPh>
    <rPh sb="5" eb="7">
      <t>アラヤ</t>
    </rPh>
    <rPh sb="20" eb="21">
      <t>ト</t>
    </rPh>
    <rPh sb="22" eb="23">
      <t>アツカ</t>
    </rPh>
    <phoneticPr fontId="2"/>
  </si>
  <si>
    <t>（旧雄和町）</t>
    <rPh sb="1" eb="2">
      <t>キュウ</t>
    </rPh>
    <rPh sb="2" eb="4">
      <t>ユウワ</t>
    </rPh>
    <rPh sb="4" eb="5">
      <t>マチ</t>
    </rPh>
    <phoneticPr fontId="2"/>
  </si>
  <si>
    <r>
      <t>雄　 和</t>
    </r>
    <r>
      <rPr>
        <sz val="8"/>
        <rFont val="ＭＳ Ｐゴシック"/>
        <family val="3"/>
        <charset val="128"/>
      </rPr>
      <t>(AMNS)</t>
    </r>
    <rPh sb="0" eb="1">
      <t>ユウ</t>
    </rPh>
    <rPh sb="3" eb="4">
      <t>ワ</t>
    </rPh>
    <phoneticPr fontId="2"/>
  </si>
  <si>
    <t>※6　読売土崎は、潟上市(天王)の一部を含む</t>
    <rPh sb="3" eb="5">
      <t>ヨミウリ</t>
    </rPh>
    <rPh sb="5" eb="7">
      <t>ツチザキ</t>
    </rPh>
    <rPh sb="9" eb="10">
      <t>ガタ</t>
    </rPh>
    <rPh sb="10" eb="11">
      <t>ウエ</t>
    </rPh>
    <rPh sb="11" eb="12">
      <t>シ</t>
    </rPh>
    <phoneticPr fontId="2"/>
  </si>
  <si>
    <t>合売店・複合店は、販売店名欄にアルファベットにて表示しております。Ａは朝日、Ｙは読売、Ｍは毎日、Ｎは日経、Ｓは産経、Ｋは河北、Ｈは北鹿。又、合売店・複合店の銘柄指定はできません。</t>
    <rPh sb="9" eb="11">
      <t>ハンバイ</t>
    </rPh>
    <rPh sb="11" eb="13">
      <t>テンメイ</t>
    </rPh>
    <rPh sb="13" eb="14">
      <t>ラン</t>
    </rPh>
    <rPh sb="35" eb="37">
      <t>アサヒ</t>
    </rPh>
    <rPh sb="40" eb="42">
      <t>ヨミウリ</t>
    </rPh>
    <rPh sb="45" eb="47">
      <t>マイニチ</t>
    </rPh>
    <rPh sb="50" eb="52">
      <t>ニッケイ</t>
    </rPh>
    <rPh sb="55" eb="57">
      <t>サンケイ</t>
    </rPh>
    <rPh sb="60" eb="62">
      <t>カホク</t>
    </rPh>
    <rPh sb="65" eb="66">
      <t>キタ</t>
    </rPh>
    <rPh sb="66" eb="67">
      <t>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</si>
</sst>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&quot;年&quot;m&quot;月&quot;d&quot;日&quot;\(aaa\)"/>
    <numFmt numFmtId="177" formatCode="#,##0_ ;[Red]\-#,##0\ "/>
    <numFmt numFmtId="178" formatCode="yyyy&quot;年&quot;m&quot;月&quot;d&quot;日&quot;\(aaa\)"/>
    <numFmt numFmtId="179" formatCode="#,##0_);[Red]\(#,##0\)"/>
    <numFmt numFmtId="180" formatCode="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Century"/>
      <family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49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 justifyLastLine="1"/>
    </xf>
    <xf numFmtId="0" fontId="4" fillId="0" borderId="0" xfId="0" applyFont="1" applyAlignment="1">
      <alignment horizontal="left" vertic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1" fillId="0" borderId="5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 applyProtection="1">
      <alignment horizontal="left" vertical="center"/>
      <protection locked="0"/>
    </xf>
    <xf numFmtId="178" fontId="5" fillId="0" borderId="10" xfId="0" applyNumberFormat="1" applyFont="1" applyBorder="1" applyAlignment="1" applyProtection="1">
      <alignment horizontal="center" vertical="center" wrapText="1"/>
      <protection locked="0"/>
    </xf>
    <xf numFmtId="178" fontId="5" fillId="0" borderId="11" xfId="0" applyNumberFormat="1" applyFont="1" applyBorder="1" applyAlignment="1" applyProtection="1">
      <alignment horizontal="center" vertical="center" wrapText="1"/>
      <protection locked="0"/>
    </xf>
    <xf numFmtId="178" fontId="5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78" fontId="5" fillId="0" borderId="15" xfId="0" applyNumberFormat="1" applyFont="1" applyBorder="1" applyAlignment="1" applyProtection="1">
      <alignment horizontal="center" vertical="center" wrapText="1"/>
      <protection locked="0"/>
    </xf>
    <xf numFmtId="178" fontId="5" fillId="0" borderId="16" xfId="0" applyNumberFormat="1" applyFont="1" applyBorder="1" applyAlignment="1" applyProtection="1">
      <alignment horizontal="center" vertical="center" wrapText="1"/>
      <protection locked="0"/>
    </xf>
    <xf numFmtId="178" fontId="5" fillId="0" borderId="17" xfId="0" applyNumberFormat="1" applyFont="1" applyBorder="1" applyAlignment="1" applyProtection="1">
      <alignment horizontal="center" vertical="center" wrapText="1"/>
      <protection locked="0"/>
    </xf>
    <xf numFmtId="179" fontId="1" fillId="0" borderId="15" xfId="0" applyNumberFormat="1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180" fontId="0" fillId="0" borderId="19" xfId="0" applyNumberFormat="1" applyBorder="1" applyAlignment="1" applyProtection="1">
      <alignment horizontal="center" vertical="center"/>
      <protection locked="0"/>
    </xf>
    <xf numFmtId="180" fontId="1" fillId="0" borderId="20" xfId="0" applyNumberFormat="1" applyFont="1" applyBorder="1" applyAlignment="1" applyProtection="1">
      <alignment horizontal="center" vertical="center"/>
      <protection locked="0"/>
    </xf>
    <xf numFmtId="179" fontId="0" fillId="0" borderId="21" xfId="0" applyNumberFormat="1" applyBorder="1" applyAlignment="1">
      <alignment horizontal="left" vertical="center"/>
    </xf>
    <xf numFmtId="0" fontId="0" fillId="0" borderId="19" xfId="0" applyBorder="1" applyAlignment="1">
      <alignment vertical="center"/>
    </xf>
    <xf numFmtId="38" fontId="0" fillId="0" borderId="19" xfId="1" applyFont="1" applyBorder="1" applyAlignment="1" applyProtection="1">
      <alignment horizontal="center" vertical="center"/>
      <protection locked="0"/>
    </xf>
    <xf numFmtId="38" fontId="1" fillId="0" borderId="22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justifyLastLine="1"/>
    </xf>
    <xf numFmtId="0" fontId="1" fillId="2" borderId="23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24" xfId="0" applyFont="1" applyFill="1" applyBorder="1" applyAlignment="1">
      <alignment horizontal="distributed" vertical="center" justifyLastLine="1"/>
    </xf>
    <xf numFmtId="0" fontId="1" fillId="2" borderId="25" xfId="0" applyFont="1" applyFill="1" applyBorder="1" applyAlignment="1">
      <alignment horizontal="distributed" vertical="center" justifyLastLine="1"/>
    </xf>
    <xf numFmtId="0" fontId="6" fillId="0" borderId="0" xfId="0" applyFont="1"/>
    <xf numFmtId="0" fontId="1" fillId="2" borderId="26" xfId="0" applyFont="1" applyFill="1" applyBorder="1" applyAlignment="1">
      <alignment horizontal="distributed" vertical="center" justifyLastLine="1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7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center" vertical="center" justifyLastLine="1"/>
    </xf>
    <xf numFmtId="0" fontId="1" fillId="2" borderId="28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29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left" vertical="center" justifyLastLine="1"/>
    </xf>
    <xf numFmtId="0" fontId="0" fillId="0" borderId="16" xfId="0" applyBorder="1" applyAlignment="1">
      <alignment horizontal="left" vertical="center" justifyLastLine="1"/>
    </xf>
    <xf numFmtId="38" fontId="0" fillId="0" borderId="31" xfId="1" applyFont="1" applyFill="1" applyBorder="1" applyAlignment="1">
      <alignment vertical="center"/>
    </xf>
    <xf numFmtId="38" fontId="8" fillId="0" borderId="13" xfId="1" applyFont="1" applyFill="1" applyBorder="1" applyAlignment="1" applyProtection="1">
      <alignment horizontal="right" vertical="center"/>
      <protection locked="0"/>
    </xf>
    <xf numFmtId="38" fontId="2" fillId="0" borderId="30" xfId="1" applyFont="1" applyFill="1" applyBorder="1" applyAlignment="1">
      <alignment horizontal="left" vertical="center"/>
    </xf>
    <xf numFmtId="38" fontId="1" fillId="0" borderId="31" xfId="1" applyFont="1" applyFill="1" applyBorder="1" applyAlignment="1">
      <alignment vertical="center"/>
    </xf>
    <xf numFmtId="38" fontId="2" fillId="0" borderId="30" xfId="1" applyFont="1" applyBorder="1" applyAlignment="1">
      <alignment horizontal="left" vertical="center"/>
    </xf>
    <xf numFmtId="38" fontId="8" fillId="0" borderId="32" xfId="1" applyFont="1" applyBorder="1" applyAlignment="1" applyProtection="1">
      <alignment horizontal="right" vertical="center"/>
      <protection locked="0"/>
    </xf>
    <xf numFmtId="38" fontId="2" fillId="0" borderId="33" xfId="1" applyFont="1" applyBorder="1" applyAlignment="1">
      <alignment horizontal="left" vertical="center"/>
    </xf>
    <xf numFmtId="0" fontId="0" fillId="0" borderId="8" xfId="0" applyBorder="1" applyAlignment="1">
      <alignment horizontal="left" vertical="center" justifyLastLine="1"/>
    </xf>
    <xf numFmtId="38" fontId="1" fillId="0" borderId="34" xfId="1" applyFont="1" applyFill="1" applyBorder="1" applyAlignment="1">
      <alignment vertical="center"/>
    </xf>
    <xf numFmtId="0" fontId="2" fillId="0" borderId="33" xfId="0" applyFont="1" applyBorder="1" applyAlignment="1">
      <alignment horizontal="left" vertical="center" justifyLastLine="1"/>
    </xf>
    <xf numFmtId="38" fontId="0" fillId="0" borderId="34" xfId="1" applyFont="1" applyFill="1" applyBorder="1" applyAlignment="1">
      <alignment vertical="center"/>
    </xf>
    <xf numFmtId="38" fontId="2" fillId="0" borderId="33" xfId="1" applyFont="1" applyFill="1" applyBorder="1" applyAlignment="1">
      <alignment horizontal="left" vertical="center"/>
    </xf>
    <xf numFmtId="38" fontId="2" fillId="0" borderId="33" xfId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justifyLastLine="1"/>
    </xf>
    <xf numFmtId="38" fontId="2" fillId="0" borderId="35" xfId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justifyLastLine="1"/>
    </xf>
    <xf numFmtId="38" fontId="1" fillId="0" borderId="11" xfId="1" applyFont="1" applyFill="1" applyBorder="1" applyAlignment="1">
      <alignment vertical="center"/>
    </xf>
    <xf numFmtId="38" fontId="8" fillId="0" borderId="36" xfId="1" applyFont="1" applyBorder="1" applyAlignment="1" applyProtection="1">
      <alignment horizontal="right" vertical="center"/>
      <protection locked="0"/>
    </xf>
    <xf numFmtId="38" fontId="2" fillId="0" borderId="37" xfId="1" applyFont="1" applyBorder="1" applyAlignment="1">
      <alignment horizontal="center" vertical="center"/>
    </xf>
    <xf numFmtId="0" fontId="0" fillId="0" borderId="0" xfId="0" applyAlignment="1">
      <alignment horizontal="left" vertical="center" justifyLastLine="1"/>
    </xf>
    <xf numFmtId="38" fontId="1" fillId="0" borderId="0" xfId="1" applyFont="1" applyFill="1" applyBorder="1" applyAlignment="1">
      <alignment vertical="center"/>
    </xf>
    <xf numFmtId="38" fontId="8" fillId="0" borderId="38" xfId="1" applyFont="1" applyBorder="1" applyAlignment="1" applyProtection="1">
      <alignment horizontal="right" vertical="center"/>
      <protection locked="0"/>
    </xf>
    <xf numFmtId="38" fontId="2" fillId="0" borderId="33" xfId="1" applyFont="1" applyFill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38" fontId="2" fillId="0" borderId="39" xfId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 justifyLastLine="1"/>
      <protection locked="0"/>
    </xf>
    <xf numFmtId="38" fontId="1" fillId="0" borderId="16" xfId="1" applyFont="1" applyBorder="1" applyAlignment="1" applyProtection="1">
      <alignment vertical="center"/>
      <protection locked="0"/>
    </xf>
    <xf numFmtId="38" fontId="8" fillId="0" borderId="40" xfId="1" applyFont="1" applyBorder="1" applyAlignment="1" applyProtection="1">
      <alignment vertical="center"/>
      <protection locked="0"/>
    </xf>
    <xf numFmtId="38" fontId="1" fillId="0" borderId="41" xfId="1" applyFont="1" applyBorder="1" applyAlignment="1">
      <alignment vertical="center"/>
    </xf>
    <xf numFmtId="0" fontId="1" fillId="0" borderId="42" xfId="0" applyFont="1" applyBorder="1" applyAlignment="1">
      <alignment horizontal="right" vertical="center" justifyLastLine="1"/>
    </xf>
    <xf numFmtId="38" fontId="1" fillId="0" borderId="43" xfId="1" applyFont="1" applyBorder="1" applyAlignment="1">
      <alignment vertical="center"/>
    </xf>
    <xf numFmtId="38" fontId="8" fillId="0" borderId="28" xfId="1" applyFont="1" applyBorder="1" applyAlignment="1">
      <alignment horizontal="right" vertical="center"/>
    </xf>
    <xf numFmtId="38" fontId="2" fillId="0" borderId="37" xfId="1" applyFont="1" applyBorder="1" applyAlignment="1">
      <alignment horizontal="left" vertical="center"/>
    </xf>
    <xf numFmtId="0" fontId="0" fillId="0" borderId="44" xfId="0" applyBorder="1" applyAlignment="1">
      <alignment horizontal="right" vertical="center" justifyLastLine="1"/>
    </xf>
    <xf numFmtId="0" fontId="0" fillId="0" borderId="45" xfId="0" applyBorder="1" applyAlignment="1">
      <alignment horizontal="right" vertical="center" justifyLastLine="1"/>
    </xf>
    <xf numFmtId="38" fontId="1" fillId="0" borderId="45" xfId="1" applyFont="1" applyBorder="1" applyAlignment="1">
      <alignment horizontal="right" vertical="center"/>
    </xf>
    <xf numFmtId="38" fontId="8" fillId="0" borderId="46" xfId="1" applyFont="1" applyBorder="1" applyAlignment="1">
      <alignment horizontal="right" vertical="center"/>
    </xf>
    <xf numFmtId="0" fontId="0" fillId="0" borderId="47" xfId="0" applyBorder="1" applyAlignment="1">
      <alignment horizontal="right" vertical="center" justifyLastLine="1"/>
    </xf>
    <xf numFmtId="0" fontId="0" fillId="0" borderId="43" xfId="0" applyBorder="1" applyAlignment="1">
      <alignment horizontal="right" vertical="center" justifyLastLine="1"/>
    </xf>
    <xf numFmtId="38" fontId="1" fillId="0" borderId="43" xfId="1" applyFont="1" applyBorder="1" applyAlignment="1">
      <alignment horizontal="right" vertical="center"/>
    </xf>
    <xf numFmtId="38" fontId="8" fillId="0" borderId="48" xfId="1" applyFont="1" applyBorder="1" applyAlignment="1">
      <alignment horizontal="right" vertical="center"/>
    </xf>
    <xf numFmtId="38" fontId="2" fillId="0" borderId="37" xfId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justifyLastLine="1"/>
      <protection locked="0"/>
    </xf>
    <xf numFmtId="38" fontId="1" fillId="0" borderId="0" xfId="1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 wrapText="1"/>
    </xf>
    <xf numFmtId="38" fontId="1" fillId="0" borderId="37" xfId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38" fontId="1" fillId="0" borderId="0" xfId="1" applyFont="1" applyBorder="1" applyAlignment="1" applyProtection="1">
      <protection locked="0"/>
    </xf>
    <xf numFmtId="38" fontId="8" fillId="0" borderId="38" xfId="1" applyFont="1" applyBorder="1" applyAlignment="1" applyProtection="1">
      <protection locked="0"/>
    </xf>
    <xf numFmtId="0" fontId="1" fillId="0" borderId="29" xfId="0" applyFont="1" applyBorder="1" applyAlignment="1">
      <alignment horizontal="left" vertical="center" justifyLastLine="1"/>
    </xf>
    <xf numFmtId="0" fontId="1" fillId="0" borderId="0" xfId="0" applyFont="1" applyAlignment="1" applyProtection="1">
      <alignment horizontal="left" vertical="center"/>
      <protection locked="0"/>
    </xf>
    <xf numFmtId="38" fontId="8" fillId="0" borderId="38" xfId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38" fontId="0" fillId="0" borderId="0" xfId="1" applyFont="1" applyBorder="1" applyAlignment="1" applyProtection="1">
      <alignment vertical="center"/>
      <protection locked="0"/>
    </xf>
    <xf numFmtId="0" fontId="9" fillId="0" borderId="3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justifyLastLine="1"/>
    </xf>
    <xf numFmtId="0" fontId="2" fillId="0" borderId="33" xfId="0" applyFont="1" applyBorder="1" applyAlignment="1">
      <alignment horizontal="center" vertical="center" justifyLastLine="1"/>
    </xf>
    <xf numFmtId="0" fontId="10" fillId="0" borderId="0" xfId="0" applyFont="1" applyAlignment="1">
      <alignment horizontal="left" vertical="center" wrapText="1"/>
    </xf>
    <xf numFmtId="0" fontId="2" fillId="0" borderId="29" xfId="0" applyFont="1" applyBorder="1" applyAlignment="1">
      <alignment horizontal="center" vertical="center" justifyLastLine="1"/>
    </xf>
    <xf numFmtId="38" fontId="0" fillId="0" borderId="34" xfId="1" applyFont="1" applyFill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38" fontId="1" fillId="0" borderId="39" xfId="1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38" fontId="0" fillId="0" borderId="0" xfId="1" applyFont="1" applyBorder="1" applyAlignment="1">
      <alignment vertical="center"/>
    </xf>
    <xf numFmtId="0" fontId="1" fillId="0" borderId="26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38" fontId="1" fillId="0" borderId="43" xfId="1" applyFont="1" applyFill="1" applyBorder="1" applyAlignment="1">
      <alignment vertical="center"/>
    </xf>
    <xf numFmtId="38" fontId="8" fillId="0" borderId="49" xfId="1" applyFont="1" applyBorder="1" applyAlignment="1">
      <alignment vertical="center"/>
    </xf>
    <xf numFmtId="38" fontId="8" fillId="0" borderId="48" xfId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DAFCC-9926-49A2-AD34-0723FEF69F34}">
  <dimension ref="A1:Z40"/>
  <sheetViews>
    <sheetView showGridLines="0" showZeros="0" tabSelected="1" view="pageBreakPreview" zoomScaleNormal="100" zoomScaleSheetLayoutView="100" workbookViewId="0">
      <selection activeCell="H19" sqref="H19"/>
    </sheetView>
  </sheetViews>
  <sheetFormatPr defaultRowHeight="13.5" x14ac:dyDescent="0.15"/>
  <cols>
    <col min="1" max="1" width="9.625" style="8" customWidth="1"/>
    <col min="2" max="2" width="3.125" style="8" customWidth="1"/>
    <col min="3" max="3" width="14.625" style="8" customWidth="1"/>
    <col min="4" max="5" width="8.625" style="8" customWidth="1"/>
    <col min="6" max="6" width="3.125" style="8" customWidth="1"/>
    <col min="7" max="7" width="14.625" style="8" customWidth="1"/>
    <col min="8" max="9" width="8.625" style="8" customWidth="1"/>
    <col min="10" max="10" width="3.125" style="8" customWidth="1"/>
    <col min="11" max="11" width="14.625" style="8" customWidth="1"/>
    <col min="12" max="13" width="8.625" style="8" customWidth="1"/>
    <col min="14" max="14" width="3.125" style="8" customWidth="1"/>
    <col min="15" max="15" width="14.625" style="8" customWidth="1"/>
    <col min="16" max="17" width="8.625" style="8" customWidth="1"/>
    <col min="18" max="16384" width="9" style="8"/>
  </cols>
  <sheetData>
    <row r="1" spans="1:25" ht="22.5" customHeight="1" x14ac:dyDescent="0.1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2"/>
      <c r="O1" s="4" t="s">
        <v>1</v>
      </c>
      <c r="P1" s="5"/>
      <c r="Q1" s="5"/>
      <c r="R1" s="6"/>
      <c r="S1" s="7"/>
      <c r="T1" s="6"/>
      <c r="U1" s="7"/>
      <c r="V1" s="6"/>
      <c r="W1" s="7"/>
    </row>
    <row r="2" spans="1:25" ht="22.5" customHeight="1" x14ac:dyDescent="0.15">
      <c r="A2" s="9" t="s">
        <v>2</v>
      </c>
      <c r="B2" s="10"/>
      <c r="C2" s="10"/>
      <c r="D2" s="10"/>
      <c r="E2" s="10"/>
      <c r="F2" s="10"/>
      <c r="G2" s="11" t="s">
        <v>3</v>
      </c>
      <c r="H2" s="10"/>
      <c r="I2" s="12"/>
      <c r="J2" s="13" t="s">
        <v>4</v>
      </c>
      <c r="K2" s="14"/>
      <c r="L2" s="14"/>
      <c r="M2" s="15"/>
      <c r="N2" s="16" t="s">
        <v>5</v>
      </c>
      <c r="O2" s="17"/>
      <c r="P2" s="18">
        <f>Q15</f>
        <v>0</v>
      </c>
      <c r="Q2" s="19"/>
      <c r="R2" s="6"/>
      <c r="S2" s="7"/>
      <c r="T2" s="6"/>
      <c r="U2" s="7"/>
      <c r="V2" s="6"/>
      <c r="W2" s="7"/>
      <c r="X2" s="6"/>
      <c r="Y2" s="7"/>
    </row>
    <row r="3" spans="1:25" ht="22.5" customHeight="1" x14ac:dyDescent="0.15">
      <c r="A3" s="20" t="s">
        <v>6</v>
      </c>
      <c r="B3" s="21"/>
      <c r="C3" s="21"/>
      <c r="D3" s="21"/>
      <c r="E3" s="21"/>
      <c r="F3" s="21"/>
      <c r="G3" s="22" t="s">
        <v>3</v>
      </c>
      <c r="H3" s="21"/>
      <c r="I3" s="23"/>
      <c r="J3" s="24"/>
      <c r="K3" s="25"/>
      <c r="L3" s="25"/>
      <c r="M3" s="26"/>
      <c r="N3" s="27" t="s">
        <v>7</v>
      </c>
      <c r="O3" s="28"/>
      <c r="P3" s="29">
        <f>P2</f>
        <v>0</v>
      </c>
      <c r="Q3" s="30"/>
      <c r="T3" s="6"/>
      <c r="U3" s="7"/>
      <c r="V3" s="6"/>
      <c r="W3" s="31"/>
      <c r="X3" s="6"/>
      <c r="Y3" s="7"/>
    </row>
    <row r="4" spans="1:25" ht="22.5" customHeight="1" x14ac:dyDescent="0.15">
      <c r="A4" s="20" t="s">
        <v>8</v>
      </c>
      <c r="B4" s="32"/>
      <c r="C4" s="32"/>
      <c r="D4" s="32"/>
      <c r="E4" s="32"/>
      <c r="F4" s="32"/>
      <c r="G4" s="32"/>
      <c r="H4" s="32"/>
      <c r="I4" s="33"/>
      <c r="J4" s="34"/>
      <c r="K4" s="35"/>
      <c r="L4" s="35"/>
      <c r="M4" s="36"/>
      <c r="N4" s="37" t="s">
        <v>9</v>
      </c>
      <c r="O4" s="38"/>
      <c r="P4" s="39"/>
      <c r="Q4" s="40"/>
      <c r="R4" s="6"/>
      <c r="S4" s="7"/>
      <c r="T4" s="6"/>
      <c r="U4" s="7"/>
      <c r="X4" s="6"/>
      <c r="Y4" s="7"/>
    </row>
    <row r="5" spans="1:25" ht="22.5" customHeight="1" x14ac:dyDescent="0.15">
      <c r="A5" s="41" t="s">
        <v>10</v>
      </c>
      <c r="B5" s="42"/>
      <c r="C5" s="42"/>
      <c r="D5" s="42"/>
      <c r="E5" s="43" t="s">
        <v>11</v>
      </c>
      <c r="F5" s="44"/>
      <c r="G5" s="44"/>
      <c r="H5" s="44"/>
      <c r="I5" s="45"/>
      <c r="J5" s="46" t="s">
        <v>12</v>
      </c>
      <c r="K5" s="47"/>
      <c r="L5" s="48"/>
      <c r="M5" s="49"/>
      <c r="N5" s="50" t="s">
        <v>13</v>
      </c>
      <c r="O5" s="51"/>
      <c r="P5" s="52"/>
      <c r="Q5" s="53"/>
      <c r="V5" s="6"/>
      <c r="W5" s="7"/>
      <c r="X5" s="54"/>
      <c r="Y5" s="7"/>
    </row>
    <row r="6" spans="1:25" s="62" customFormat="1" ht="14.25" customHeight="1" x14ac:dyDescent="0.15">
      <c r="A6" s="55" t="s">
        <v>14</v>
      </c>
      <c r="B6" s="56" t="s">
        <v>15</v>
      </c>
      <c r="C6" s="57"/>
      <c r="D6" s="57"/>
      <c r="E6" s="57"/>
      <c r="F6" s="56" t="s">
        <v>16</v>
      </c>
      <c r="G6" s="57"/>
      <c r="H6" s="57"/>
      <c r="I6" s="57"/>
      <c r="J6" s="56" t="s">
        <v>17</v>
      </c>
      <c r="K6" s="57"/>
      <c r="L6" s="57"/>
      <c r="M6" s="58"/>
      <c r="N6" s="59" t="s">
        <v>18</v>
      </c>
      <c r="O6" s="60"/>
      <c r="P6" s="60"/>
      <c r="Q6" s="61"/>
      <c r="R6" s="6"/>
      <c r="S6" s="7"/>
      <c r="T6" s="6"/>
      <c r="U6" s="7"/>
      <c r="X6" s="6"/>
      <c r="Y6" s="7"/>
    </row>
    <row r="7" spans="1:25" s="62" customFormat="1" ht="14.25" customHeight="1" x14ac:dyDescent="0.15">
      <c r="A7" s="63"/>
      <c r="B7" s="64" t="s">
        <v>19</v>
      </c>
      <c r="C7" s="65"/>
      <c r="D7" s="66" t="s">
        <v>20</v>
      </c>
      <c r="E7" s="67" t="s">
        <v>21</v>
      </c>
      <c r="F7" s="64" t="s">
        <v>19</v>
      </c>
      <c r="G7" s="65"/>
      <c r="H7" s="66" t="s">
        <v>20</v>
      </c>
      <c r="I7" s="67" t="s">
        <v>21</v>
      </c>
      <c r="J7" s="64" t="s">
        <v>19</v>
      </c>
      <c r="K7" s="65"/>
      <c r="L7" s="66" t="s">
        <v>20</v>
      </c>
      <c r="M7" s="68" t="s">
        <v>21</v>
      </c>
      <c r="N7" s="69" t="s">
        <v>19</v>
      </c>
      <c r="O7" s="65"/>
      <c r="P7" s="66" t="s">
        <v>20</v>
      </c>
      <c r="Q7" s="68" t="s">
        <v>21</v>
      </c>
      <c r="R7" s="6"/>
      <c r="S7" s="7"/>
      <c r="X7" s="70"/>
      <c r="Y7" s="71"/>
    </row>
    <row r="8" spans="1:25" s="62" customFormat="1" ht="14.25" customHeight="1" x14ac:dyDescent="0.15">
      <c r="A8" s="72"/>
      <c r="B8" s="73"/>
      <c r="C8" s="74" t="s">
        <v>22</v>
      </c>
      <c r="D8" s="75">
        <v>1890</v>
      </c>
      <c r="E8" s="76"/>
      <c r="F8" s="77"/>
      <c r="G8" s="74" t="s">
        <v>23</v>
      </c>
      <c r="H8" s="78">
        <v>1630</v>
      </c>
      <c r="I8" s="76"/>
      <c r="J8" s="79"/>
      <c r="K8" s="74" t="s">
        <v>24</v>
      </c>
      <c r="L8" s="75">
        <v>1480</v>
      </c>
      <c r="M8" s="80"/>
      <c r="N8" s="81"/>
      <c r="O8" s="82" t="s">
        <v>25</v>
      </c>
      <c r="P8" s="83">
        <v>680</v>
      </c>
      <c r="Q8" s="80"/>
      <c r="R8" s="6"/>
      <c r="S8" s="7"/>
      <c r="X8" s="6"/>
      <c r="Y8" s="31"/>
    </row>
    <row r="9" spans="1:25" s="62" customFormat="1" ht="14.25" customHeight="1" x14ac:dyDescent="0.15">
      <c r="A9" s="72"/>
      <c r="B9" s="84"/>
      <c r="C9" s="82" t="s">
        <v>26</v>
      </c>
      <c r="D9" s="85">
        <v>2140</v>
      </c>
      <c r="E9" s="76"/>
      <c r="F9" s="86"/>
      <c r="G9" s="82" t="s">
        <v>27</v>
      </c>
      <c r="H9" s="83">
        <v>470</v>
      </c>
      <c r="I9" s="76"/>
      <c r="J9" s="87" t="s">
        <v>28</v>
      </c>
      <c r="K9" s="88" t="s">
        <v>29</v>
      </c>
      <c r="L9" s="83">
        <v>1200</v>
      </c>
      <c r="M9" s="80"/>
      <c r="N9" s="89"/>
      <c r="O9" s="90"/>
      <c r="P9" s="91"/>
      <c r="Q9" s="92"/>
      <c r="V9" s="6"/>
      <c r="W9" s="71"/>
      <c r="X9" s="6"/>
      <c r="Y9" s="31"/>
    </row>
    <row r="10" spans="1:25" s="62" customFormat="1" ht="14.25" customHeight="1" x14ac:dyDescent="0.15">
      <c r="A10" s="72"/>
      <c r="B10" s="84"/>
      <c r="C10" s="82" t="s">
        <v>30</v>
      </c>
      <c r="D10" s="85">
        <v>4740</v>
      </c>
      <c r="E10" s="76"/>
      <c r="F10" s="86"/>
      <c r="G10" s="82" t="s">
        <v>31</v>
      </c>
      <c r="H10" s="83">
        <v>1930</v>
      </c>
      <c r="I10" s="76"/>
      <c r="J10" s="87" t="s">
        <v>32</v>
      </c>
      <c r="K10" s="82" t="s">
        <v>33</v>
      </c>
      <c r="L10" s="83">
        <v>1200</v>
      </c>
      <c r="M10" s="80"/>
      <c r="N10" s="93"/>
      <c r="O10" s="94"/>
      <c r="P10" s="95"/>
      <c r="Q10" s="96"/>
      <c r="V10" s="7"/>
      <c r="W10" s="7"/>
      <c r="X10" s="7"/>
      <c r="Y10" s="1"/>
    </row>
    <row r="11" spans="1:25" s="62" customFormat="1" ht="14.25" customHeight="1" x14ac:dyDescent="0.15">
      <c r="A11" s="72"/>
      <c r="B11" s="84"/>
      <c r="C11" s="82" t="s">
        <v>34</v>
      </c>
      <c r="D11" s="85">
        <v>2930</v>
      </c>
      <c r="E11" s="76"/>
      <c r="F11" s="97" t="s">
        <v>35</v>
      </c>
      <c r="G11" s="82" t="s">
        <v>36</v>
      </c>
      <c r="H11" s="83">
        <v>1410</v>
      </c>
      <c r="I11" s="76"/>
      <c r="J11" s="87" t="s">
        <v>37</v>
      </c>
      <c r="K11" s="82" t="s">
        <v>38</v>
      </c>
      <c r="L11" s="83">
        <v>1830</v>
      </c>
      <c r="M11" s="80"/>
      <c r="N11" s="93"/>
      <c r="O11" s="94"/>
      <c r="P11" s="95"/>
      <c r="Q11" s="96"/>
      <c r="R11" s="7"/>
      <c r="S11" s="7"/>
      <c r="T11" s="7"/>
      <c r="U11" s="7"/>
    </row>
    <row r="12" spans="1:25" s="62" customFormat="1" ht="14.25" customHeight="1" x14ac:dyDescent="0.15">
      <c r="A12" s="72"/>
      <c r="B12" s="84"/>
      <c r="C12" s="82" t="s">
        <v>39</v>
      </c>
      <c r="D12" s="85">
        <v>3770</v>
      </c>
      <c r="E12" s="76"/>
      <c r="F12" s="97"/>
      <c r="G12" s="82" t="s">
        <v>40</v>
      </c>
      <c r="H12" s="83">
        <v>750</v>
      </c>
      <c r="I12" s="76"/>
      <c r="J12" s="93"/>
      <c r="K12" s="94"/>
      <c r="L12" s="98"/>
      <c r="M12" s="96"/>
      <c r="N12" s="93"/>
      <c r="O12" s="94"/>
      <c r="P12" s="98"/>
      <c r="Q12" s="96"/>
      <c r="R12" s="7"/>
      <c r="S12" s="7"/>
      <c r="T12" s="7"/>
      <c r="U12" s="7"/>
    </row>
    <row r="13" spans="1:25" s="62" customFormat="1" ht="14.25" customHeight="1" x14ac:dyDescent="0.15">
      <c r="A13" s="72"/>
      <c r="B13" s="84"/>
      <c r="C13" s="82" t="s">
        <v>41</v>
      </c>
      <c r="D13" s="85">
        <v>2410</v>
      </c>
      <c r="E13" s="76"/>
      <c r="F13" s="86"/>
      <c r="G13" s="82" t="s">
        <v>42</v>
      </c>
      <c r="H13" s="83">
        <v>1300</v>
      </c>
      <c r="I13" s="76"/>
      <c r="J13" s="99"/>
      <c r="K13" s="100"/>
      <c r="L13" s="101"/>
      <c r="M13" s="102"/>
      <c r="N13" s="99"/>
      <c r="O13" s="100"/>
      <c r="P13" s="101"/>
      <c r="Q13" s="102"/>
      <c r="R13" s="7"/>
      <c r="S13" s="7"/>
      <c r="T13" s="7"/>
      <c r="U13" s="7"/>
    </row>
    <row r="14" spans="1:25" s="62" customFormat="1" ht="14.25" customHeight="1" x14ac:dyDescent="0.15">
      <c r="A14" s="72"/>
      <c r="B14" s="84"/>
      <c r="C14" s="82" t="s">
        <v>43</v>
      </c>
      <c r="D14" s="85">
        <v>2720</v>
      </c>
      <c r="E14" s="76"/>
      <c r="F14" s="97" t="s">
        <v>44</v>
      </c>
      <c r="G14" s="82" t="s">
        <v>45</v>
      </c>
      <c r="H14" s="83">
        <v>390</v>
      </c>
      <c r="I14" s="76"/>
      <c r="J14" s="103"/>
      <c r="K14" s="104" t="s">
        <v>46</v>
      </c>
      <c r="L14" s="105">
        <f>SUM(L8:L11)</f>
        <v>5710</v>
      </c>
      <c r="M14" s="106">
        <f>SUM(M8:M11)</f>
        <v>0</v>
      </c>
      <c r="N14" s="103"/>
      <c r="O14" s="104" t="s">
        <v>46</v>
      </c>
      <c r="P14" s="105">
        <f>SUM(P8)</f>
        <v>680</v>
      </c>
      <c r="Q14" s="106">
        <f>Q8</f>
        <v>0</v>
      </c>
      <c r="T14" s="7"/>
      <c r="U14" s="7"/>
      <c r="V14" s="7"/>
      <c r="W14" s="7"/>
      <c r="X14" s="7"/>
      <c r="Y14" s="7"/>
    </row>
    <row r="15" spans="1:25" s="62" customFormat="1" ht="14.25" customHeight="1" x14ac:dyDescent="0.15">
      <c r="A15" s="72"/>
      <c r="B15" s="84"/>
      <c r="C15" s="82" t="s">
        <v>47</v>
      </c>
      <c r="D15" s="85">
        <v>3650</v>
      </c>
      <c r="E15" s="76"/>
      <c r="F15" s="107"/>
      <c r="G15" s="94"/>
      <c r="H15" s="98"/>
      <c r="I15" s="96"/>
      <c r="N15" s="108" t="s">
        <v>48</v>
      </c>
      <c r="O15" s="109"/>
      <c r="P15" s="110">
        <f>SUM(D31,H31,L14,P14)</f>
        <v>81160</v>
      </c>
      <c r="Q15" s="111">
        <f>SUM(E31,I31,M14,Q14)</f>
        <v>0</v>
      </c>
      <c r="T15" s="7"/>
      <c r="U15" s="7"/>
      <c r="V15" s="7"/>
      <c r="W15" s="7"/>
      <c r="X15" s="7"/>
      <c r="Y15" s="7"/>
    </row>
    <row r="16" spans="1:25" s="62" customFormat="1" ht="14.25" customHeight="1" x14ac:dyDescent="0.15">
      <c r="A16" s="72"/>
      <c r="B16" s="84"/>
      <c r="C16" s="82" t="s">
        <v>49</v>
      </c>
      <c r="D16" s="85">
        <v>2920</v>
      </c>
      <c r="E16" s="76"/>
      <c r="F16" s="93"/>
      <c r="G16" s="94"/>
      <c r="H16" s="98"/>
      <c r="I16" s="96"/>
      <c r="J16" s="98"/>
      <c r="K16" s="70"/>
      <c r="L16" s="70"/>
      <c r="M16" s="70"/>
      <c r="N16" s="112"/>
      <c r="O16" s="113"/>
      <c r="P16" s="114"/>
      <c r="Q16" s="115"/>
      <c r="R16" s="6"/>
      <c r="S16" s="7"/>
      <c r="T16" s="7"/>
      <c r="U16" s="7"/>
      <c r="V16" s="7"/>
      <c r="W16" s="7"/>
      <c r="X16" s="7"/>
      <c r="Y16" s="7"/>
    </row>
    <row r="17" spans="1:26" s="62" customFormat="1" ht="14.25" customHeight="1" x14ac:dyDescent="0.15">
      <c r="A17" s="72"/>
      <c r="B17" s="84"/>
      <c r="C17" s="82" t="s">
        <v>50</v>
      </c>
      <c r="D17" s="85">
        <v>1490</v>
      </c>
      <c r="E17" s="76"/>
      <c r="F17" s="116"/>
      <c r="G17" s="117"/>
      <c r="H17" s="118"/>
      <c r="I17" s="96"/>
      <c r="J17" s="119"/>
      <c r="K17" s="119"/>
      <c r="L17" s="119"/>
      <c r="M17" s="119"/>
      <c r="T17" s="7"/>
      <c r="U17" s="7"/>
      <c r="V17" s="7"/>
      <c r="W17" s="7"/>
      <c r="X17" s="7"/>
      <c r="Y17" s="7"/>
    </row>
    <row r="18" spans="1:26" s="62" customFormat="1" ht="14.25" customHeight="1" x14ac:dyDescent="0.15">
      <c r="A18" s="72"/>
      <c r="B18" s="84"/>
      <c r="C18" s="82" t="s">
        <v>51</v>
      </c>
      <c r="D18" s="85">
        <v>1610</v>
      </c>
      <c r="E18" s="76"/>
      <c r="F18" s="120"/>
      <c r="G18" s="121"/>
      <c r="H18" s="122"/>
      <c r="I18" s="123"/>
      <c r="R18" s="6"/>
      <c r="S18" s="7"/>
      <c r="T18" s="7"/>
      <c r="U18" s="7"/>
      <c r="V18" s="7"/>
      <c r="W18" s="7"/>
      <c r="X18" s="7"/>
      <c r="Y18" s="7"/>
    </row>
    <row r="19" spans="1:26" s="62" customFormat="1" ht="14.25" customHeight="1" x14ac:dyDescent="0.15">
      <c r="A19" s="124" t="s">
        <v>52</v>
      </c>
      <c r="B19" s="84"/>
      <c r="C19" s="82" t="s">
        <v>53</v>
      </c>
      <c r="D19" s="85">
        <v>7050</v>
      </c>
      <c r="E19" s="76"/>
      <c r="F19" s="120"/>
      <c r="G19" s="125"/>
      <c r="H19" s="118"/>
      <c r="I19" s="126"/>
      <c r="R19" s="6"/>
      <c r="S19" s="7"/>
      <c r="T19" s="7"/>
      <c r="U19" s="7"/>
      <c r="V19" s="7"/>
      <c r="W19" s="7"/>
      <c r="X19" s="7"/>
      <c r="Y19" s="7"/>
      <c r="Z19" s="127"/>
    </row>
    <row r="20" spans="1:26" s="62" customFormat="1" ht="14.25" customHeight="1" x14ac:dyDescent="0.15">
      <c r="A20" s="72"/>
      <c r="B20" s="84"/>
      <c r="C20" s="82" t="s">
        <v>54</v>
      </c>
      <c r="D20" s="85">
        <v>3900</v>
      </c>
      <c r="E20" s="76"/>
      <c r="F20" s="120"/>
      <c r="G20" s="125"/>
      <c r="H20" s="118"/>
      <c r="I20" s="126"/>
      <c r="N20" s="128"/>
      <c r="O20" s="128"/>
      <c r="P20" s="128"/>
      <c r="Q20" s="128"/>
      <c r="R20" s="6"/>
      <c r="S20" s="7"/>
      <c r="T20" s="7"/>
      <c r="U20" s="7"/>
      <c r="V20" s="7"/>
      <c r="W20" s="7"/>
      <c r="X20" s="7"/>
      <c r="Y20" s="7"/>
    </row>
    <row r="21" spans="1:26" s="62" customFormat="1" ht="14.25" customHeight="1" x14ac:dyDescent="0.15">
      <c r="A21" s="72"/>
      <c r="B21" s="84"/>
      <c r="C21" s="82" t="s">
        <v>55</v>
      </c>
      <c r="D21" s="85">
        <v>2440</v>
      </c>
      <c r="E21" s="76"/>
      <c r="F21" s="120"/>
      <c r="G21" s="125"/>
      <c r="H21" s="129"/>
      <c r="I21" s="126"/>
      <c r="N21" s="128"/>
      <c r="O21" s="128"/>
      <c r="P21" s="128"/>
      <c r="Q21" s="128"/>
      <c r="R21" s="6"/>
      <c r="S21" s="7"/>
      <c r="T21" s="7"/>
      <c r="U21" s="7"/>
      <c r="V21" s="7"/>
      <c r="W21" s="7"/>
      <c r="X21" s="7"/>
      <c r="Y21" s="7"/>
    </row>
    <row r="22" spans="1:26" s="62" customFormat="1" ht="14.25" customHeight="1" x14ac:dyDescent="0.15">
      <c r="A22" s="72"/>
      <c r="B22" s="84"/>
      <c r="C22" s="82" t="s">
        <v>56</v>
      </c>
      <c r="D22" s="85">
        <v>2190</v>
      </c>
      <c r="E22" s="76"/>
      <c r="F22" s="120"/>
      <c r="G22" s="125"/>
      <c r="H22" s="118"/>
      <c r="I22" s="126"/>
      <c r="J22" s="130" t="s">
        <v>57</v>
      </c>
      <c r="K22" s="131"/>
      <c r="L22" s="131"/>
      <c r="M22" s="131"/>
      <c r="N22" s="131"/>
      <c r="O22" s="131"/>
      <c r="P22" s="131"/>
      <c r="Q22" s="131"/>
      <c r="T22" s="70"/>
      <c r="U22" s="71"/>
      <c r="V22" s="70"/>
      <c r="W22" s="71"/>
      <c r="X22" s="70"/>
      <c r="Y22" s="71"/>
    </row>
    <row r="23" spans="1:26" s="62" customFormat="1" ht="14.25" customHeight="1" x14ac:dyDescent="0.15">
      <c r="A23" s="72"/>
      <c r="B23" s="84"/>
      <c r="C23" s="82" t="s">
        <v>58</v>
      </c>
      <c r="D23" s="85">
        <v>2460</v>
      </c>
      <c r="E23" s="76"/>
      <c r="F23" s="120"/>
      <c r="G23" s="125"/>
      <c r="H23" s="118"/>
      <c r="I23" s="126"/>
      <c r="J23" s="130"/>
      <c r="K23" s="131"/>
      <c r="L23" s="131"/>
      <c r="M23" s="131"/>
      <c r="N23" s="131"/>
      <c r="O23" s="131"/>
      <c r="P23" s="131"/>
      <c r="Q23" s="131"/>
      <c r="T23" s="6"/>
      <c r="U23" s="31"/>
      <c r="V23" s="7"/>
      <c r="W23" s="7"/>
      <c r="X23" s="7"/>
      <c r="Y23" s="7"/>
    </row>
    <row r="24" spans="1:26" s="62" customFormat="1" ht="14.25" customHeight="1" x14ac:dyDescent="0.15">
      <c r="A24" s="72"/>
      <c r="B24" s="84"/>
      <c r="C24" s="82" t="s">
        <v>59</v>
      </c>
      <c r="D24" s="85">
        <v>1990</v>
      </c>
      <c r="E24" s="76"/>
      <c r="F24" s="120"/>
      <c r="G24" s="125"/>
      <c r="H24" s="118"/>
      <c r="I24" s="126"/>
      <c r="J24" s="130"/>
      <c r="K24" s="131"/>
      <c r="L24" s="131"/>
      <c r="M24" s="131"/>
      <c r="N24" s="131"/>
      <c r="O24" s="131"/>
      <c r="P24" s="131"/>
      <c r="Q24" s="131"/>
      <c r="T24" s="7"/>
      <c r="U24" s="7"/>
      <c r="V24" s="7"/>
      <c r="W24" s="7"/>
      <c r="X24" s="7"/>
      <c r="Y24" s="7"/>
    </row>
    <row r="25" spans="1:26" s="62" customFormat="1" ht="14.25" customHeight="1" x14ac:dyDescent="0.15">
      <c r="A25" s="72"/>
      <c r="B25" s="84"/>
      <c r="C25" s="82" t="s">
        <v>60</v>
      </c>
      <c r="D25" s="85">
        <v>3260</v>
      </c>
      <c r="E25" s="76"/>
      <c r="F25" s="120"/>
      <c r="G25" s="125"/>
      <c r="H25" s="118"/>
      <c r="I25" s="126"/>
      <c r="J25" s="132"/>
      <c r="K25" s="132" t="s">
        <v>61</v>
      </c>
      <c r="L25" s="133"/>
      <c r="M25" s="133"/>
      <c r="N25" s="132"/>
      <c r="O25" s="132"/>
      <c r="R25" s="6"/>
      <c r="S25" s="31"/>
      <c r="T25" s="7"/>
      <c r="U25" s="7"/>
      <c r="V25" s="7"/>
      <c r="W25" s="7"/>
      <c r="X25" s="7"/>
      <c r="Y25" s="7"/>
    </row>
    <row r="26" spans="1:26" s="62" customFormat="1" ht="14.25" customHeight="1" x14ac:dyDescent="0.15">
      <c r="A26" s="72"/>
      <c r="B26" s="84"/>
      <c r="C26" s="82" t="s">
        <v>62</v>
      </c>
      <c r="D26" s="85">
        <v>2720</v>
      </c>
      <c r="E26" s="76"/>
      <c r="F26" s="120"/>
      <c r="G26" s="125">
        <v>0</v>
      </c>
      <c r="H26" s="118"/>
      <c r="I26" s="126"/>
      <c r="J26" s="132"/>
      <c r="K26" s="132" t="s">
        <v>63</v>
      </c>
      <c r="L26" s="133"/>
      <c r="M26" s="133"/>
      <c r="N26" s="134"/>
      <c r="P26" s="8"/>
      <c r="Q26" s="8"/>
    </row>
    <row r="27" spans="1:26" s="62" customFormat="1" ht="14.25" customHeight="1" x14ac:dyDescent="0.15">
      <c r="A27" s="72"/>
      <c r="B27" s="84"/>
      <c r="C27" s="82" t="s">
        <v>64</v>
      </c>
      <c r="D27" s="85">
        <v>3430</v>
      </c>
      <c r="E27" s="76"/>
      <c r="F27" s="120"/>
      <c r="G27" s="125"/>
      <c r="H27" s="118"/>
      <c r="I27" s="126"/>
      <c r="J27" s="132"/>
      <c r="K27" s="132" t="s">
        <v>65</v>
      </c>
      <c r="L27" s="132"/>
      <c r="M27" s="132"/>
      <c r="N27" s="134"/>
      <c r="P27" s="8"/>
      <c r="Q27" s="8"/>
    </row>
    <row r="28" spans="1:26" s="62" customFormat="1" ht="14.25" customHeight="1" x14ac:dyDescent="0.15">
      <c r="A28" s="72"/>
      <c r="B28" s="135" t="s">
        <v>66</v>
      </c>
      <c r="C28" s="82" t="s">
        <v>67</v>
      </c>
      <c r="D28" s="85">
        <v>3500</v>
      </c>
      <c r="E28" s="76"/>
      <c r="F28" s="120"/>
      <c r="G28" s="125"/>
      <c r="H28" s="118"/>
      <c r="I28" s="126"/>
      <c r="J28" s="132"/>
      <c r="K28" s="132" t="s">
        <v>68</v>
      </c>
      <c r="L28" s="133"/>
      <c r="M28" s="133"/>
      <c r="N28" s="136"/>
      <c r="O28" s="136"/>
      <c r="P28" s="8"/>
      <c r="Q28" s="8"/>
    </row>
    <row r="29" spans="1:26" s="62" customFormat="1" ht="14.25" customHeight="1" x14ac:dyDescent="0.15">
      <c r="A29" s="137" t="s">
        <v>69</v>
      </c>
      <c r="B29" s="84"/>
      <c r="C29" s="82" t="s">
        <v>70</v>
      </c>
      <c r="D29" s="138">
        <v>2090</v>
      </c>
      <c r="E29" s="76"/>
      <c r="F29" s="107"/>
      <c r="G29" s="94"/>
      <c r="H29" s="139"/>
      <c r="I29" s="96"/>
      <c r="J29" s="132"/>
      <c r="K29" s="132" t="s">
        <v>71</v>
      </c>
      <c r="L29" s="133"/>
      <c r="M29" s="133"/>
      <c r="N29"/>
      <c r="O29"/>
      <c r="P29" s="8"/>
      <c r="Q29" s="8"/>
    </row>
    <row r="30" spans="1:26" s="62" customFormat="1" ht="14.25" customHeight="1" x14ac:dyDescent="0.15">
      <c r="A30" s="137" t="s">
        <v>72</v>
      </c>
      <c r="B30" s="135"/>
      <c r="C30" s="82" t="s">
        <v>73</v>
      </c>
      <c r="D30" s="138">
        <v>1590</v>
      </c>
      <c r="E30" s="76"/>
      <c r="F30" s="140"/>
      <c r="G30" s="141"/>
      <c r="H30" s="101"/>
      <c r="I30" s="102"/>
      <c r="J30" s="132"/>
      <c r="K30" s="132" t="s">
        <v>74</v>
      </c>
      <c r="L30" s="94"/>
      <c r="M30" s="142"/>
      <c r="N30" s="8"/>
      <c r="O30" s="8"/>
      <c r="P30" s="8"/>
      <c r="Q30" s="8"/>
    </row>
    <row r="31" spans="1:26" s="62" customFormat="1" ht="14.25" customHeight="1" x14ac:dyDescent="0.15">
      <c r="A31" s="143"/>
      <c r="B31" s="144"/>
      <c r="C31" s="104" t="s">
        <v>46</v>
      </c>
      <c r="D31" s="145">
        <f>SUM(D8:D30)</f>
        <v>66890</v>
      </c>
      <c r="E31" s="146">
        <f>SUM(E8:E30)</f>
        <v>0</v>
      </c>
      <c r="F31" s="103"/>
      <c r="G31" s="104" t="s">
        <v>46</v>
      </c>
      <c r="H31" s="105">
        <f>SUM(H8:H14)</f>
        <v>7880</v>
      </c>
      <c r="I31" s="147">
        <f>SUM(I8:I14)</f>
        <v>0</v>
      </c>
      <c r="J31" s="132"/>
      <c r="N31" s="8"/>
      <c r="O31" s="8"/>
      <c r="P31" s="8"/>
      <c r="Q31" s="8"/>
    </row>
    <row r="32" spans="1:26" ht="15" customHeight="1" x14ac:dyDescent="0.15">
      <c r="A32" s="148" t="s">
        <v>75</v>
      </c>
      <c r="B32" s="149"/>
      <c r="C32" s="70"/>
      <c r="D32" s="70"/>
      <c r="E32" s="70"/>
      <c r="F32" s="70"/>
      <c r="G32" s="70"/>
      <c r="H32" s="70"/>
      <c r="I32" s="70"/>
      <c r="J32" s="70"/>
      <c r="K32" s="62"/>
      <c r="L32" s="62"/>
      <c r="M32" s="62"/>
    </row>
    <row r="33" spans="1:9" ht="10.5" customHeight="1" x14ac:dyDescent="0.15">
      <c r="A33" s="150"/>
      <c r="B33" s="150"/>
    </row>
    <row r="34" spans="1:9" x14ac:dyDescent="0.15">
      <c r="I34" s="132"/>
    </row>
    <row r="35" spans="1:9" x14ac:dyDescent="0.15">
      <c r="I35" s="132"/>
    </row>
    <row r="36" spans="1:9" x14ac:dyDescent="0.15">
      <c r="I36" s="132"/>
    </row>
    <row r="37" spans="1:9" x14ac:dyDescent="0.15">
      <c r="I37" s="132"/>
    </row>
    <row r="38" spans="1:9" x14ac:dyDescent="0.15">
      <c r="I38" s="132"/>
    </row>
    <row r="39" spans="1:9" x14ac:dyDescent="0.15">
      <c r="I39" s="132"/>
    </row>
    <row r="40" spans="1:9" x14ac:dyDescent="0.15">
      <c r="I40" s="132"/>
    </row>
  </sheetData>
  <mergeCells count="33">
    <mergeCell ref="N15:O16"/>
    <mergeCell ref="P15:P16"/>
    <mergeCell ref="Q15:Q16"/>
    <mergeCell ref="J22:Q24"/>
    <mergeCell ref="A6:A7"/>
    <mergeCell ref="B6:E6"/>
    <mergeCell ref="F6:I6"/>
    <mergeCell ref="J6:M6"/>
    <mergeCell ref="N6:Q6"/>
    <mergeCell ref="B7:C7"/>
    <mergeCell ref="F7:G7"/>
    <mergeCell ref="J7:K7"/>
    <mergeCell ref="N7:O7"/>
    <mergeCell ref="B5:D5"/>
    <mergeCell ref="F5:I5"/>
    <mergeCell ref="J5:K5"/>
    <mergeCell ref="L5:M5"/>
    <mergeCell ref="N5:O5"/>
    <mergeCell ref="P5:Q5"/>
    <mergeCell ref="B3:F3"/>
    <mergeCell ref="H3:I3"/>
    <mergeCell ref="J3:M4"/>
    <mergeCell ref="N3:O3"/>
    <mergeCell ref="P3:Q3"/>
    <mergeCell ref="B4:I4"/>
    <mergeCell ref="N4:O4"/>
    <mergeCell ref="P4:Q4"/>
    <mergeCell ref="O1:Q1"/>
    <mergeCell ref="B2:F2"/>
    <mergeCell ref="H2:I2"/>
    <mergeCell ref="J2:M2"/>
    <mergeCell ref="N2:O2"/>
    <mergeCell ref="P2:Q2"/>
  </mergeCells>
  <phoneticPr fontId="2"/>
  <dataValidations count="1">
    <dataValidation type="decimal" allowBlank="1" showErrorMessage="1" errorTitle="ｴﾗｰ" error="販売店持ち部数内の枚数を入力してください。" sqref="M8:M12 I29 I8:I16 E8:E30 Q8:Q12" xr:uid="{E4CDFBAA-CAE5-4C67-ABAA-5111AE1FF90E}">
      <formula1>0</formula1>
      <formula2>D8</formula2>
    </dataValidation>
  </dataValidations>
  <printOptions horizontalCentered="1"/>
  <pageMargins left="0.23622047244094491" right="0.23622047244094491" top="0.98425196850393704" bottom="0.47244094488188981" header="0.98425196850393704" footer="0.31496062992125984"/>
  <pageSetup paperSize="9" scale="91" orientation="landscape" r:id="rId1"/>
  <headerFooter alignWithMargins="0">
    <oddHeader>&amp;C新聞折込広告部数表・申込書</oddHeader>
    <oddFooter>&amp;C（５）&amp;R&amp;8株式会社さきがけ折込センター
TEL018-889-8230
FAX018-829-1600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秋田市</vt:lpstr>
      <vt:lpstr>秋田市!Print_Area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2024-11-18T07:42:47Z</dcterms:created>
  <dcterms:modified xsi:type="dcterms:W3CDTF">2024-11-18T07:43:13Z</dcterms:modified>
</cp:coreProperties>
</file>