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_sas\Desktop\PDF全般（定期的にテラステ保存）\ほむぺ\"/>
    </mc:Choice>
  </mc:AlternateContent>
  <xr:revisionPtr revIDLastSave="0" documentId="13_ncr:1_{764DDE1A-9B3B-4C08-9228-016FF5F36184}" xr6:coauthVersionLast="47" xr6:coauthVersionMax="47" xr10:uidLastSave="{00000000-0000-0000-0000-000000000000}"/>
  <bookViews>
    <workbookView xWindow="-120" yWindow="-120" windowWidth="19440" windowHeight="15000" xr2:uid="{08C5F189-F461-446D-A062-EA144DAE83E2}"/>
  </bookViews>
  <sheets>
    <sheet name="鹿角市・鹿角郡" sheetId="1" r:id="rId1"/>
  </sheets>
  <definedNames>
    <definedName name="_xlnm.Print_Area" localSheetId="0">鹿角市・鹿角郡!$A$1:$S$33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1" l="1"/>
  <c r="J28" i="1"/>
  <c r="H28" i="1"/>
  <c r="G28" i="1"/>
  <c r="O24" i="1"/>
  <c r="N24" i="1"/>
  <c r="K24" i="1"/>
  <c r="J24" i="1"/>
  <c r="G24" i="1"/>
  <c r="C28" i="1" s="1"/>
  <c r="F24" i="1"/>
  <c r="B28" i="1" s="1"/>
  <c r="J20" i="1"/>
  <c r="H20" i="1"/>
  <c r="G20" i="1"/>
  <c r="O12" i="1"/>
  <c r="N12" i="1"/>
  <c r="K12" i="1"/>
  <c r="S29" i="1" s="1"/>
  <c r="R2" i="1" s="1"/>
  <c r="J12" i="1"/>
  <c r="G12" i="1"/>
  <c r="C20" i="1" s="1"/>
  <c r="F12" i="1"/>
  <c r="B20" i="1" s="1"/>
  <c r="R29" i="1" l="1"/>
</calcChain>
</file>

<file path=xl/sharedStrings.xml><?xml version="1.0" encoding="utf-8"?>
<sst xmlns="http://schemas.openxmlformats.org/spreadsheetml/2006/main" count="106" uniqueCount="55">
  <si>
    <t>鹿角市・鹿角郡</t>
    <rPh sb="0" eb="1">
      <t>シカ</t>
    </rPh>
    <rPh sb="1" eb="2">
      <t>ツノ</t>
    </rPh>
    <rPh sb="2" eb="3">
      <t>シ</t>
    </rPh>
    <rPh sb="4" eb="5">
      <t>シカ</t>
    </rPh>
    <rPh sb="5" eb="6">
      <t>ツノ</t>
    </rPh>
    <rPh sb="6" eb="7">
      <t>グン</t>
    </rPh>
    <phoneticPr fontId="2"/>
  </si>
  <si>
    <t>2024年12月現在</t>
    <phoneticPr fontId="2"/>
  </si>
  <si>
    <t>広告主名：</t>
  </si>
  <si>
    <t>ご担当者：</t>
    <rPh sb="1" eb="4">
      <t>タントウシャ</t>
    </rPh>
    <phoneticPr fontId="2"/>
  </si>
  <si>
    <t>折　込　日</t>
    <rPh sb="0" eb="1">
      <t>オリ</t>
    </rPh>
    <rPh sb="2" eb="3">
      <t>コミ</t>
    </rPh>
    <rPh sb="4" eb="5">
      <t>ヒ</t>
    </rPh>
    <phoneticPr fontId="2"/>
  </si>
  <si>
    <t>頁　部　数</t>
    <rPh sb="0" eb="1">
      <t>ページ</t>
    </rPh>
    <rPh sb="2" eb="3">
      <t>ブ</t>
    </rPh>
    <rPh sb="4" eb="5">
      <t>カズ</t>
    </rPh>
    <phoneticPr fontId="2"/>
  </si>
  <si>
    <t>代理店名：</t>
  </si>
  <si>
    <t>折込総部数</t>
    <rPh sb="0" eb="2">
      <t>オリコミ</t>
    </rPh>
    <rPh sb="2" eb="3">
      <t>ソウ</t>
    </rPh>
    <rPh sb="3" eb="5">
      <t>ブスウ</t>
    </rPh>
    <phoneticPr fontId="2"/>
  </si>
  <si>
    <t>住　　　所：</t>
  </si>
  <si>
    <t>サ　イ　ズ</t>
    <phoneticPr fontId="2"/>
  </si>
  <si>
    <t>ＴＥＬ：</t>
  </si>
  <si>
    <t>ＦＡＸ：</t>
  </si>
  <si>
    <t>搬入日時：</t>
    <rPh sb="0" eb="2">
      <t>ハンニュウ</t>
    </rPh>
    <rPh sb="2" eb="4">
      <t>ニチジ</t>
    </rPh>
    <phoneticPr fontId="2"/>
  </si>
  <si>
    <t>印刷会社：</t>
    <rPh sb="0" eb="2">
      <t>インサツ</t>
    </rPh>
    <rPh sb="2" eb="4">
      <t>カイシャ</t>
    </rPh>
    <phoneticPr fontId="2"/>
  </si>
  <si>
    <t>市　郡</t>
    <rPh sb="0" eb="1">
      <t>シ</t>
    </rPh>
    <rPh sb="2" eb="3">
      <t>グン</t>
    </rPh>
    <phoneticPr fontId="2"/>
  </si>
  <si>
    <t>町村</t>
    <rPh sb="0" eb="2">
      <t>チョウソン</t>
    </rPh>
    <phoneticPr fontId="2"/>
  </si>
  <si>
    <t>秋田魁新報</t>
    <rPh sb="0" eb="2">
      <t>アキタ</t>
    </rPh>
    <rPh sb="2" eb="3">
      <t>サキガケ</t>
    </rPh>
    <rPh sb="3" eb="5">
      <t>シンポウ</t>
    </rPh>
    <phoneticPr fontId="2"/>
  </si>
  <si>
    <t>朝日新聞</t>
  </si>
  <si>
    <t>読売新聞</t>
  </si>
  <si>
    <t>毎日・日経・産経・河北</t>
  </si>
  <si>
    <t>販売店名</t>
    <rPh sb="0" eb="2">
      <t>ハンバイ</t>
    </rPh>
    <rPh sb="2" eb="4">
      <t>テンメイ</t>
    </rPh>
    <phoneticPr fontId="2"/>
  </si>
  <si>
    <t>部数</t>
    <rPh sb="0" eb="2">
      <t>ブスウ</t>
    </rPh>
    <phoneticPr fontId="2"/>
  </si>
  <si>
    <t>申込部数</t>
  </si>
  <si>
    <t>販売店名</t>
  </si>
  <si>
    <t>鹿角市</t>
    <rPh sb="0" eb="1">
      <t>シカ</t>
    </rPh>
    <rPh sb="1" eb="2">
      <t>ツノ</t>
    </rPh>
    <rPh sb="2" eb="3">
      <t>シ</t>
    </rPh>
    <phoneticPr fontId="2"/>
  </si>
  <si>
    <t>大 　湯</t>
    <rPh sb="0" eb="1">
      <t>オオ</t>
    </rPh>
    <rPh sb="3" eb="4">
      <t>ユ</t>
    </rPh>
    <phoneticPr fontId="2"/>
  </si>
  <si>
    <t>※１</t>
    <phoneticPr fontId="2"/>
  </si>
  <si>
    <r>
      <t>毛馬内</t>
    </r>
    <r>
      <rPr>
        <sz val="8"/>
        <rFont val="ＭＳ Ｐゴシック"/>
        <family val="3"/>
        <charset val="128"/>
      </rPr>
      <t>(YMNSⓎ)</t>
    </r>
    <rPh sb="0" eb="2">
      <t>ケマ</t>
    </rPh>
    <rPh sb="2" eb="3">
      <t>ナイ</t>
    </rPh>
    <phoneticPr fontId="2"/>
  </si>
  <si>
    <r>
      <t>花　 輪</t>
    </r>
    <r>
      <rPr>
        <sz val="8"/>
        <rFont val="ＭＳ Ｐゴシック"/>
        <family val="3"/>
        <charset val="128"/>
      </rPr>
      <t>(AMNSⓎ)</t>
    </r>
    <rPh sb="0" eb="1">
      <t>ハナ</t>
    </rPh>
    <rPh sb="3" eb="4">
      <t>ワ</t>
    </rPh>
    <phoneticPr fontId="2"/>
  </si>
  <si>
    <r>
      <t>毛馬内</t>
    </r>
    <r>
      <rPr>
        <sz val="8"/>
        <rFont val="ＭＳ Ｐゴシック"/>
        <family val="3"/>
        <charset val="128"/>
      </rPr>
      <t>(S)</t>
    </r>
    <rPh sb="0" eb="2">
      <t>ケマ</t>
    </rPh>
    <rPh sb="2" eb="3">
      <t>ナイ</t>
    </rPh>
    <phoneticPr fontId="2"/>
  </si>
  <si>
    <r>
      <t>大　 湯</t>
    </r>
    <r>
      <rPr>
        <sz val="8"/>
        <rFont val="ＭＳ Ｐゴシック"/>
        <family val="3"/>
        <charset val="128"/>
      </rPr>
      <t>(YMNⓎ)</t>
    </r>
    <rPh sb="0" eb="1">
      <t>オオ</t>
    </rPh>
    <rPh sb="3" eb="4">
      <t>ユ</t>
    </rPh>
    <phoneticPr fontId="2"/>
  </si>
  <si>
    <r>
      <t>尾去沢</t>
    </r>
    <r>
      <rPr>
        <sz val="8"/>
        <rFont val="ＭＳ Ｐゴシック"/>
        <family val="3"/>
        <charset val="128"/>
      </rPr>
      <t>(AMNS)</t>
    </r>
    <rPh sb="0" eb="1">
      <t>オ</t>
    </rPh>
    <rPh sb="1" eb="2">
      <t>サ</t>
    </rPh>
    <rPh sb="2" eb="3">
      <t>サワ</t>
    </rPh>
    <phoneticPr fontId="2"/>
  </si>
  <si>
    <t>錦　 木</t>
    <rPh sb="0" eb="1">
      <t>ニシキ</t>
    </rPh>
    <rPh sb="3" eb="4">
      <t>キ</t>
    </rPh>
    <phoneticPr fontId="2"/>
  </si>
  <si>
    <r>
      <t>八幡平</t>
    </r>
    <r>
      <rPr>
        <sz val="8"/>
        <rFont val="ＭＳ Ｐゴシック"/>
        <family val="3"/>
        <charset val="128"/>
      </rPr>
      <t>（AMNⓎ）</t>
    </r>
    <rPh sb="0" eb="3">
      <t>ハチマンタイ</t>
    </rPh>
    <phoneticPr fontId="2"/>
  </si>
  <si>
    <t>花　 輪</t>
    <rPh sb="0" eb="1">
      <t>ハナ</t>
    </rPh>
    <rPh sb="3" eb="4">
      <t>ワ</t>
    </rPh>
    <phoneticPr fontId="2"/>
  </si>
  <si>
    <t>小計</t>
    <rPh sb="0" eb="2">
      <t>ショウケイ</t>
    </rPh>
    <phoneticPr fontId="2"/>
  </si>
  <si>
    <t>北　　　鹿　　　新　　　聞</t>
    <rPh sb="0" eb="1">
      <t>キタ</t>
    </rPh>
    <rPh sb="4" eb="5">
      <t>シカ</t>
    </rPh>
    <rPh sb="8" eb="9">
      <t>シン</t>
    </rPh>
    <rPh sb="12" eb="13">
      <t>ブン</t>
    </rPh>
    <phoneticPr fontId="2"/>
  </si>
  <si>
    <t>備考</t>
    <rPh sb="0" eb="2">
      <t>ビコウ</t>
    </rPh>
    <phoneticPr fontId="2"/>
  </si>
  <si>
    <t>北鹿（朝日）毛馬内</t>
    <rPh sb="0" eb="2">
      <t>ホクロク</t>
    </rPh>
    <rPh sb="3" eb="5">
      <t>アサヒ</t>
    </rPh>
    <rPh sb="6" eb="8">
      <t>ケマ</t>
    </rPh>
    <rPh sb="8" eb="9">
      <t>ナイ</t>
    </rPh>
    <phoneticPr fontId="2"/>
  </si>
  <si>
    <t>（　）は折込される新聞ではございません。取扱い販売店です。</t>
    <rPh sb="4" eb="6">
      <t>オリコミ</t>
    </rPh>
    <rPh sb="9" eb="11">
      <t>シンブン</t>
    </rPh>
    <rPh sb="20" eb="22">
      <t>トリアツカ</t>
    </rPh>
    <rPh sb="23" eb="26">
      <t>ハンバイテン</t>
    </rPh>
    <phoneticPr fontId="2"/>
  </si>
  <si>
    <t>北鹿（朝日）大　 湯</t>
    <rPh sb="0" eb="2">
      <t>ホクロク</t>
    </rPh>
    <rPh sb="3" eb="5">
      <t>アサヒ</t>
    </rPh>
    <rPh sb="6" eb="7">
      <t>ダイ</t>
    </rPh>
    <rPh sb="9" eb="10">
      <t>ユ</t>
    </rPh>
    <phoneticPr fontId="2"/>
  </si>
  <si>
    <t>北鹿（読売）花　 輪</t>
    <rPh sb="0" eb="2">
      <t>ホクロク</t>
    </rPh>
    <rPh sb="3" eb="5">
      <t>ヨミウリ</t>
    </rPh>
    <rPh sb="6" eb="7">
      <t>ハナ</t>
    </rPh>
    <rPh sb="9" eb="10">
      <t>ワ</t>
    </rPh>
    <phoneticPr fontId="2"/>
  </si>
  <si>
    <t>北鹿（読売）尾去沢</t>
    <rPh sb="0" eb="2">
      <t>ホクロク</t>
    </rPh>
    <rPh sb="3" eb="5">
      <t>ヨミウリ</t>
    </rPh>
    <rPh sb="6" eb="7">
      <t>オ</t>
    </rPh>
    <rPh sb="7" eb="8">
      <t>サ</t>
    </rPh>
    <rPh sb="8" eb="9">
      <t>サワ</t>
    </rPh>
    <phoneticPr fontId="2"/>
  </si>
  <si>
    <t>北鹿（読売）八幡平</t>
    <rPh sb="0" eb="2">
      <t>ホクロク</t>
    </rPh>
    <rPh sb="3" eb="5">
      <t>ヨミウリ</t>
    </rPh>
    <rPh sb="6" eb="9">
      <t>ハチマンタイ</t>
    </rPh>
    <phoneticPr fontId="2"/>
  </si>
  <si>
    <t>地区計</t>
    <rPh sb="0" eb="2">
      <t>チク</t>
    </rPh>
    <rPh sb="2" eb="3">
      <t>ケイ</t>
    </rPh>
    <phoneticPr fontId="2"/>
  </si>
  <si>
    <t>鹿角郡</t>
    <rPh sb="0" eb="1">
      <t>シカ</t>
    </rPh>
    <rPh sb="1" eb="2">
      <t>ツノ</t>
    </rPh>
    <rPh sb="2" eb="3">
      <t>グン</t>
    </rPh>
    <phoneticPr fontId="2"/>
  </si>
  <si>
    <t>小坂町</t>
    <rPh sb="0" eb="3">
      <t>コサカマチ</t>
    </rPh>
    <phoneticPr fontId="2"/>
  </si>
  <si>
    <t>小　 坂</t>
    <rPh sb="0" eb="1">
      <t>ショウ</t>
    </rPh>
    <rPh sb="3" eb="4">
      <t>サカ</t>
    </rPh>
    <phoneticPr fontId="2"/>
  </si>
  <si>
    <r>
      <t>小  坂</t>
    </r>
    <r>
      <rPr>
        <sz val="8"/>
        <rFont val="ＭＳ Ｐゴシック"/>
        <family val="3"/>
        <charset val="128"/>
      </rPr>
      <t>(AMNSⓎ)</t>
    </r>
    <rPh sb="0" eb="1">
      <t>ショウ</t>
    </rPh>
    <rPh sb="3" eb="4">
      <t>サカ</t>
    </rPh>
    <phoneticPr fontId="2"/>
  </si>
  <si>
    <t>北鹿（読売）小　 坂</t>
    <rPh sb="0" eb="2">
      <t>ホクロク</t>
    </rPh>
    <rPh sb="3" eb="5">
      <t>ヨミウリ</t>
    </rPh>
    <rPh sb="6" eb="7">
      <t>ショウ</t>
    </rPh>
    <rPh sb="9" eb="10">
      <t>サカ</t>
    </rPh>
    <phoneticPr fontId="2"/>
  </si>
  <si>
    <t>合売店・複合店は、販売店名欄にアルファベットにて表示しております。Ａは朝日、Ｙは読売、Ｍは毎日、Ｎは日経、Ｓは産経、Ｋは河北、Ｈは北鹿。又、合売店・複合店の銘柄指定はできません。</t>
    <rPh sb="9" eb="11">
      <t>ハンバイ</t>
    </rPh>
    <rPh sb="11" eb="13">
      <t>テンメイ</t>
    </rPh>
    <rPh sb="13" eb="14">
      <t>ラン</t>
    </rPh>
    <rPh sb="35" eb="37">
      <t>アサヒ</t>
    </rPh>
    <rPh sb="40" eb="42">
      <t>ヨミウリ</t>
    </rPh>
    <rPh sb="45" eb="47">
      <t>マイニチ</t>
    </rPh>
    <rPh sb="50" eb="52">
      <t>ニッケイ</t>
    </rPh>
    <rPh sb="55" eb="57">
      <t>サンケイ</t>
    </rPh>
    <rPh sb="60" eb="62">
      <t>カホク</t>
    </rPh>
    <rPh sb="65" eb="66">
      <t>キタ</t>
    </rPh>
    <rPh sb="66" eb="67">
      <t>シカ</t>
    </rPh>
    <phoneticPr fontId="2"/>
  </si>
  <si>
    <t>頁合計</t>
    <rPh sb="0" eb="1">
      <t>ページ</t>
    </rPh>
    <phoneticPr fontId="2"/>
  </si>
  <si>
    <t>Ⓨの表示がある販売店は米代新報を含んだ部数です。米代新報を除く銘柄指定も可能です。詳しくはお問い合わせください。</t>
    <rPh sb="2" eb="4">
      <t>ヒョウジ</t>
    </rPh>
    <rPh sb="7" eb="10">
      <t>ハンバイテン</t>
    </rPh>
    <rPh sb="11" eb="13">
      <t>ヨネシロ</t>
    </rPh>
    <rPh sb="13" eb="15">
      <t>シンポウ</t>
    </rPh>
    <rPh sb="16" eb="17">
      <t>フク</t>
    </rPh>
    <rPh sb="19" eb="21">
      <t>ブスウ</t>
    </rPh>
    <rPh sb="24" eb="26">
      <t>ヨネシロ</t>
    </rPh>
    <rPh sb="26" eb="28">
      <t>シンポウ</t>
    </rPh>
    <rPh sb="29" eb="30">
      <t>ノゾ</t>
    </rPh>
    <rPh sb="31" eb="33">
      <t>メイガラ</t>
    </rPh>
    <rPh sb="33" eb="35">
      <t>シテイ</t>
    </rPh>
    <rPh sb="36" eb="38">
      <t>カノウ</t>
    </rPh>
    <rPh sb="41" eb="42">
      <t>クワ</t>
    </rPh>
    <rPh sb="46" eb="47">
      <t>ト</t>
    </rPh>
    <rPh sb="48" eb="49">
      <t>ア</t>
    </rPh>
    <phoneticPr fontId="2"/>
  </si>
  <si>
    <t>注）当社部数表は市郡別の表示になっておりますが、それ以外の市町村を担当している場合がございますので、必ず下記販売店情報をご確認ください。</t>
    <rPh sb="0" eb="1">
      <t>チュウ</t>
    </rPh>
    <rPh sb="2" eb="4">
      <t>トウシャ</t>
    </rPh>
    <rPh sb="4" eb="6">
      <t>ブスウ</t>
    </rPh>
    <rPh sb="6" eb="7">
      <t>ヒョウ</t>
    </rPh>
    <rPh sb="8" eb="9">
      <t>シ</t>
    </rPh>
    <rPh sb="9" eb="10">
      <t>グン</t>
    </rPh>
    <rPh sb="10" eb="11">
      <t>ベツ</t>
    </rPh>
    <rPh sb="12" eb="14">
      <t>ヒョウジ</t>
    </rPh>
    <rPh sb="26" eb="28">
      <t>イガイ</t>
    </rPh>
    <rPh sb="29" eb="32">
      <t>シチョウソン</t>
    </rPh>
    <rPh sb="33" eb="35">
      <t>タントウ</t>
    </rPh>
    <rPh sb="39" eb="41">
      <t>バアイ</t>
    </rPh>
    <rPh sb="50" eb="51">
      <t>カナラ</t>
    </rPh>
    <rPh sb="52" eb="54">
      <t>カキ</t>
    </rPh>
    <rPh sb="54" eb="57">
      <t>ハンバイテン</t>
    </rPh>
    <rPh sb="57" eb="59">
      <t>ジョウホウ</t>
    </rPh>
    <rPh sb="61" eb="63">
      <t>カクニン</t>
    </rPh>
    <phoneticPr fontId="2"/>
  </si>
  <si>
    <t>※1　朝日毛馬内は、鹿角郡の一部を含む</t>
    <rPh sb="3" eb="5">
      <t>アサヒ</t>
    </rPh>
    <rPh sb="5" eb="8">
      <t>ケマナイ</t>
    </rPh>
    <rPh sb="10" eb="11">
      <t>シカ</t>
    </rPh>
    <rPh sb="11" eb="12">
      <t>ツノ</t>
    </rPh>
    <rPh sb="12" eb="13">
      <t>グン</t>
    </rPh>
    <rPh sb="14" eb="16">
      <t>イチブ</t>
    </rPh>
    <rPh sb="17" eb="18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</si>
</sst>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&quot;年&quot;m&quot;月&quot;d&quot;日&quot;\(aaa\)"/>
    <numFmt numFmtId="177" formatCode="#,##0_ ;[Red]\-#,##0\ "/>
    <numFmt numFmtId="178" formatCode="yyyy&quot;年&quot;m&quot;月&quot;d&quot;日&quot;\(aaa\)"/>
    <numFmt numFmtId="179" formatCode="#,##0_);[Red]\(#,##0\)"/>
    <numFmt numFmtId="180" formatCode="m&quot;月&quot;d&quot;日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right"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right" vertical="center"/>
    </xf>
    <xf numFmtId="0" fontId="1" fillId="0" borderId="9" xfId="0" applyFont="1" applyBorder="1" applyAlignment="1" applyProtection="1">
      <alignment horizontal="left" vertical="center"/>
      <protection locked="0"/>
    </xf>
    <xf numFmtId="178" fontId="3" fillId="0" borderId="10" xfId="0" applyNumberFormat="1" applyFont="1" applyBorder="1" applyAlignment="1" applyProtection="1">
      <alignment horizontal="center" vertical="center"/>
      <protection locked="0"/>
    </xf>
    <xf numFmtId="178" fontId="3" fillId="0" borderId="11" xfId="0" applyNumberFormat="1" applyFont="1" applyBorder="1" applyAlignment="1" applyProtection="1">
      <alignment horizontal="center" vertical="center"/>
      <protection locked="0"/>
    </xf>
    <xf numFmtId="178" fontId="3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178" fontId="3" fillId="0" borderId="15" xfId="0" applyNumberFormat="1" applyFont="1" applyBorder="1" applyAlignment="1" applyProtection="1">
      <alignment horizontal="center" vertical="center"/>
      <protection locked="0"/>
    </xf>
    <xf numFmtId="178" fontId="3" fillId="0" borderId="16" xfId="0" applyNumberFormat="1" applyFont="1" applyBorder="1" applyAlignment="1" applyProtection="1">
      <alignment horizontal="center" vertical="center"/>
      <protection locked="0"/>
    </xf>
    <xf numFmtId="178" fontId="3" fillId="0" borderId="17" xfId="0" applyNumberFormat="1" applyFont="1" applyBorder="1" applyAlignment="1" applyProtection="1">
      <alignment horizontal="center" vertical="center"/>
      <protection locked="0"/>
    </xf>
    <xf numFmtId="179" fontId="1" fillId="0" borderId="15" xfId="0" applyNumberFormat="1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 applyProtection="1">
      <alignment vertical="center"/>
      <protection locked="0"/>
    </xf>
    <xf numFmtId="0" fontId="1" fillId="0" borderId="21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180" fontId="1" fillId="0" borderId="19" xfId="0" applyNumberFormat="1" applyFont="1" applyBorder="1" applyAlignment="1" applyProtection="1">
      <alignment horizontal="center" vertical="center"/>
      <protection locked="0"/>
    </xf>
    <xf numFmtId="180" fontId="1" fillId="0" borderId="20" xfId="0" applyNumberFormat="1" applyFont="1" applyBorder="1" applyAlignment="1" applyProtection="1">
      <alignment horizontal="center" vertical="center"/>
      <protection locked="0"/>
    </xf>
    <xf numFmtId="179" fontId="1" fillId="0" borderId="21" xfId="0" applyNumberFormat="1" applyFont="1" applyBorder="1" applyAlignment="1">
      <alignment horizontal="left" vertical="center"/>
    </xf>
    <xf numFmtId="0" fontId="1" fillId="0" borderId="19" xfId="0" applyFont="1" applyBorder="1" applyAlignment="1">
      <alignment vertical="center"/>
    </xf>
    <xf numFmtId="38" fontId="1" fillId="0" borderId="19" xfId="1" applyFont="1" applyBorder="1" applyAlignment="1" applyProtection="1">
      <alignment horizontal="center" vertical="center"/>
      <protection locked="0"/>
    </xf>
    <xf numFmtId="38" fontId="1" fillId="0" borderId="22" xfId="1" applyFont="1" applyBorder="1" applyAlignment="1" applyProtection="1">
      <alignment horizontal="center" vertical="center"/>
      <protection locked="0"/>
    </xf>
    <xf numFmtId="0" fontId="0" fillId="2" borderId="23" xfId="0" applyFill="1" applyBorder="1" applyAlignment="1">
      <alignment horizontal="center" vertical="center" wrapText="1" justifyLastLine="1"/>
    </xf>
    <xf numFmtId="0" fontId="1" fillId="2" borderId="24" xfId="0" applyFont="1" applyFill="1" applyBorder="1" applyAlignment="1">
      <alignment horizontal="center" vertical="center" wrapText="1" justifyLastLine="1"/>
    </xf>
    <xf numFmtId="0" fontId="0" fillId="2" borderId="25" xfId="0" applyFill="1" applyBorder="1" applyAlignment="1">
      <alignment horizontal="distributed" vertical="center" justifyLastLine="1"/>
    </xf>
    <xf numFmtId="0" fontId="1" fillId="2" borderId="26" xfId="0" applyFont="1" applyFill="1" applyBorder="1" applyAlignment="1">
      <alignment horizontal="distributed" vertical="center" justifyLastLine="1"/>
    </xf>
    <xf numFmtId="0" fontId="1" fillId="2" borderId="27" xfId="0" applyFont="1" applyFill="1" applyBorder="1" applyAlignment="1">
      <alignment horizontal="distributed" vertical="center" justifyLastLine="1"/>
    </xf>
    <xf numFmtId="0" fontId="1" fillId="2" borderId="28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29" xfId="0" applyFont="1" applyFill="1" applyBorder="1" applyAlignment="1">
      <alignment horizontal="center" vertical="center" wrapText="1" justifyLastLine="1"/>
    </xf>
    <xf numFmtId="0" fontId="1" fillId="2" borderId="30" xfId="0" applyFont="1" applyFill="1" applyBorder="1" applyAlignment="1">
      <alignment horizontal="center" vertical="center" wrapText="1" justifyLastLine="1"/>
    </xf>
    <xf numFmtId="0" fontId="1" fillId="2" borderId="31" xfId="0" applyFont="1" applyFill="1" applyBorder="1" applyAlignment="1">
      <alignment horizontal="distributed" vertical="center" justifyLastLine="1"/>
    </xf>
    <xf numFmtId="0" fontId="1" fillId="2" borderId="32" xfId="0" applyFont="1" applyFill="1" applyBorder="1" applyAlignment="1">
      <alignment horizontal="distributed" vertical="center" justifyLastLine="1"/>
    </xf>
    <xf numFmtId="0" fontId="1" fillId="2" borderId="33" xfId="0" applyFont="1" applyFill="1" applyBorder="1" applyAlignment="1">
      <alignment horizontal="distributed" vertical="center" justifyLastLine="1"/>
    </xf>
    <xf numFmtId="0" fontId="1" fillId="2" borderId="33" xfId="0" applyFont="1" applyFill="1" applyBorder="1" applyAlignment="1">
      <alignment horizontal="distributed" vertical="center" justifyLastLine="1"/>
    </xf>
    <xf numFmtId="0" fontId="1" fillId="2" borderId="34" xfId="0" applyFont="1" applyFill="1" applyBorder="1" applyAlignment="1">
      <alignment horizontal="distributed" vertical="center" justifyLastLine="1"/>
    </xf>
    <xf numFmtId="0" fontId="1" fillId="2" borderId="20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distributed" vertical="center" justifyLastLine="1"/>
    </xf>
    <xf numFmtId="0" fontId="1" fillId="0" borderId="2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38" fontId="4" fillId="0" borderId="36" xfId="0" applyNumberFormat="1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0" fillId="0" borderId="27" xfId="0" applyBorder="1" applyAlignment="1">
      <alignment horizontal="left" vertical="center"/>
    </xf>
    <xf numFmtId="38" fontId="1" fillId="0" borderId="27" xfId="1" applyFont="1" applyFill="1" applyBorder="1" applyAlignment="1">
      <alignment horizontal="right" vertical="center"/>
    </xf>
    <xf numFmtId="38" fontId="4" fillId="0" borderId="37" xfId="1" applyFont="1" applyBorder="1" applyAlignment="1" applyProtection="1">
      <alignment horizontal="right" vertical="center"/>
      <protection locked="0"/>
    </xf>
    <xf numFmtId="0" fontId="2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38" fontId="1" fillId="0" borderId="39" xfId="1" applyFont="1" applyFill="1" applyBorder="1" applyAlignment="1">
      <alignment horizontal="right" vertical="center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35" xfId="0" applyFont="1" applyBorder="1" applyAlignment="1" applyProtection="1">
      <alignment vertical="center"/>
      <protection locked="0"/>
    </xf>
    <xf numFmtId="0" fontId="1" fillId="0" borderId="40" xfId="0" applyFont="1" applyBorder="1" applyAlignment="1" applyProtection="1">
      <alignment vertical="center"/>
      <protection locked="0"/>
    </xf>
    <xf numFmtId="0" fontId="1" fillId="0" borderId="4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8" fontId="4" fillId="0" borderId="42" xfId="0" applyNumberFormat="1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38" fontId="1" fillId="0" borderId="9" xfId="1" applyFont="1" applyBorder="1" applyAlignment="1">
      <alignment horizontal="right" vertical="center"/>
    </xf>
    <xf numFmtId="0" fontId="0" fillId="0" borderId="44" xfId="0" applyBorder="1" applyAlignment="1">
      <alignment horizontal="left" vertical="center"/>
    </xf>
    <xf numFmtId="38" fontId="1" fillId="0" borderId="44" xfId="1" applyFont="1" applyFill="1" applyBorder="1" applyAlignment="1">
      <alignment horizontal="right" vertical="center"/>
    </xf>
    <xf numFmtId="0" fontId="1" fillId="0" borderId="41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45" xfId="0" applyFont="1" applyBorder="1" applyAlignment="1" applyProtection="1">
      <alignment vertical="center"/>
      <protection locked="0"/>
    </xf>
    <xf numFmtId="0" fontId="1" fillId="0" borderId="38" xfId="0" applyFont="1" applyBorder="1" applyAlignment="1">
      <alignment vertical="center"/>
    </xf>
    <xf numFmtId="38" fontId="1" fillId="0" borderId="46" xfId="1" applyFont="1" applyBorder="1" applyAlignment="1" applyProtection="1">
      <alignment horizontal="righ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38" fontId="1" fillId="0" borderId="11" xfId="1" applyFont="1" applyBorder="1" applyAlignment="1" applyProtection="1">
      <alignment horizontal="right" vertical="center"/>
      <protection locked="0"/>
    </xf>
    <xf numFmtId="38" fontId="4" fillId="0" borderId="47" xfId="1" applyFont="1" applyBorder="1" applyAlignment="1" applyProtection="1">
      <alignment horizontal="right" vertical="center"/>
      <protection locked="0"/>
    </xf>
    <xf numFmtId="38" fontId="4" fillId="0" borderId="14" xfId="1" applyFont="1" applyBorder="1" applyAlignment="1" applyProtection="1">
      <alignment horizontal="right" vertical="center"/>
      <protection locked="0"/>
    </xf>
    <xf numFmtId="38" fontId="4" fillId="0" borderId="48" xfId="0" applyNumberFormat="1" applyFont="1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8" fontId="1" fillId="0" borderId="0" xfId="1" applyFont="1" applyBorder="1" applyAlignment="1" applyProtection="1">
      <alignment horizontal="right" vertical="center"/>
      <protection locked="0"/>
    </xf>
    <xf numFmtId="38" fontId="4" fillId="0" borderId="45" xfId="1" applyFont="1" applyBorder="1" applyAlignment="1" applyProtection="1">
      <alignment horizontal="right" vertical="center"/>
      <protection locked="0"/>
    </xf>
    <xf numFmtId="38" fontId="4" fillId="0" borderId="45" xfId="0" applyNumberFormat="1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38" fontId="1" fillId="0" borderId="49" xfId="1" applyFont="1" applyBorder="1" applyAlignment="1">
      <alignment horizontal="right" vertical="center"/>
    </xf>
    <xf numFmtId="38" fontId="4" fillId="0" borderId="50" xfId="1" applyFont="1" applyBorder="1" applyAlignment="1">
      <alignment horizontal="right" vertical="center"/>
    </xf>
    <xf numFmtId="38" fontId="1" fillId="0" borderId="18" xfId="1" applyFont="1" applyBorder="1" applyAlignment="1">
      <alignment vertical="center"/>
    </xf>
    <xf numFmtId="38" fontId="1" fillId="0" borderId="33" xfId="1" applyFont="1" applyBorder="1" applyAlignment="1">
      <alignment horizontal="right" vertical="center"/>
    </xf>
    <xf numFmtId="38" fontId="4" fillId="0" borderId="34" xfId="1" applyFont="1" applyBorder="1" applyAlignment="1">
      <alignment horizontal="right" vertical="center"/>
    </xf>
    <xf numFmtId="38" fontId="1" fillId="0" borderId="33" xfId="0" applyNumberFormat="1" applyFont="1" applyBorder="1" applyAlignment="1">
      <alignment horizontal="right" vertical="center"/>
    </xf>
    <xf numFmtId="38" fontId="4" fillId="0" borderId="34" xfId="0" applyNumberFormat="1" applyFont="1" applyBorder="1" applyAlignment="1">
      <alignment horizontal="right" vertical="center"/>
    </xf>
    <xf numFmtId="0" fontId="1" fillId="0" borderId="2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0" fillId="2" borderId="52" xfId="0" applyFill="1" applyBorder="1" applyAlignment="1">
      <alignment horizontal="distributed" vertical="center" justifyLastLine="1"/>
    </xf>
    <xf numFmtId="0" fontId="0" fillId="2" borderId="23" xfId="0" applyFill="1" applyBorder="1" applyAlignment="1">
      <alignment horizontal="center" vertical="center" justifyLastLine="1"/>
    </xf>
    <xf numFmtId="0" fontId="0" fillId="2" borderId="35" xfId="0" applyFill="1" applyBorder="1" applyAlignment="1">
      <alignment horizontal="center" vertical="center" justifyLastLine="1"/>
    </xf>
    <xf numFmtId="0" fontId="0" fillId="2" borderId="40" xfId="0" applyFill="1" applyBorder="1" applyAlignment="1">
      <alignment horizontal="center" vertical="center" justifyLastLine="1"/>
    </xf>
    <xf numFmtId="0" fontId="1" fillId="0" borderId="41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" fillId="2" borderId="53" xfId="0" applyFont="1" applyFill="1" applyBorder="1" applyAlignment="1">
      <alignment horizontal="distributed" vertical="center" justifyLastLine="1"/>
    </xf>
    <xf numFmtId="0" fontId="1" fillId="2" borderId="18" xfId="0" applyFont="1" applyFill="1" applyBorder="1" applyAlignment="1">
      <alignment horizontal="distributed" vertical="center" justifyLastLine="1"/>
    </xf>
    <xf numFmtId="0" fontId="1" fillId="2" borderId="19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distributed" vertical="center" justifyLastLine="1"/>
    </xf>
    <xf numFmtId="0" fontId="0" fillId="2" borderId="21" xfId="0" applyFill="1" applyBorder="1" applyAlignment="1">
      <alignment horizontal="distributed" vertical="center" justifyLastLine="1"/>
    </xf>
    <xf numFmtId="0" fontId="1" fillId="2" borderId="22" xfId="0" applyFont="1" applyFill="1" applyBorder="1" applyAlignment="1">
      <alignment horizontal="distributed" vertical="center" justifyLastLine="1"/>
    </xf>
    <xf numFmtId="0" fontId="1" fillId="0" borderId="27" xfId="0" applyFont="1" applyBorder="1" applyAlignment="1">
      <alignment vertical="center"/>
    </xf>
    <xf numFmtId="38" fontId="1" fillId="0" borderId="13" xfId="1" applyFont="1" applyFill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38" fontId="4" fillId="0" borderId="28" xfId="1" applyFont="1" applyBorder="1" applyAlignment="1" applyProtection="1">
      <alignment horizontal="right" vertical="center"/>
      <protection locked="0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1" fillId="0" borderId="44" xfId="0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2" fillId="0" borderId="41" xfId="0" applyFont="1" applyBorder="1" applyAlignment="1" applyProtection="1">
      <alignment horizontal="left" vertical="center"/>
      <protection locked="0"/>
    </xf>
    <xf numFmtId="38" fontId="1" fillId="0" borderId="15" xfId="1" applyFont="1" applyFill="1" applyBorder="1" applyAlignment="1">
      <alignment vertical="center"/>
    </xf>
    <xf numFmtId="0" fontId="4" fillId="0" borderId="13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38" fontId="1" fillId="0" borderId="44" xfId="1" applyFont="1" applyBorder="1" applyAlignment="1">
      <alignment vertical="center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54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38" fontId="4" fillId="0" borderId="14" xfId="1" applyFont="1" applyBorder="1" applyAlignment="1" applyProtection="1">
      <alignment vertical="center"/>
      <protection locked="0"/>
    </xf>
    <xf numFmtId="0" fontId="5" fillId="0" borderId="29" xfId="0" applyFont="1" applyBorder="1" applyAlignment="1">
      <alignment horizontal="right" vertical="center"/>
    </xf>
    <xf numFmtId="38" fontId="0" fillId="0" borderId="1" xfId="0" applyNumberFormat="1" applyBorder="1" applyAlignment="1">
      <alignment horizontal="right" vertical="center"/>
    </xf>
    <xf numFmtId="38" fontId="4" fillId="0" borderId="1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vertical="center"/>
    </xf>
    <xf numFmtId="0" fontId="1" fillId="0" borderId="1" xfId="0" applyFont="1" applyBorder="1" applyAlignment="1">
      <alignment horizontal="distributed" vertical="center"/>
    </xf>
    <xf numFmtId="38" fontId="4" fillId="0" borderId="21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1" fillId="0" borderId="21" xfId="1" applyFont="1" applyBorder="1" applyAlignment="1">
      <alignment horizontal="center" vertical="center"/>
    </xf>
    <xf numFmtId="38" fontId="1" fillId="0" borderId="19" xfId="1" applyFont="1" applyBorder="1" applyAlignment="1">
      <alignment horizontal="center" vertical="center"/>
    </xf>
    <xf numFmtId="38" fontId="1" fillId="0" borderId="22" xfId="1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38" fontId="1" fillId="0" borderId="41" xfId="1" applyFont="1" applyBorder="1" applyAlignment="1" applyProtection="1">
      <alignment vertical="center"/>
      <protection locked="0"/>
    </xf>
    <xf numFmtId="0" fontId="2" fillId="0" borderId="26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1" fillId="0" borderId="30" xfId="0" applyFont="1" applyBorder="1" applyAlignment="1">
      <alignment horizontal="right" vertical="center"/>
    </xf>
    <xf numFmtId="38" fontId="1" fillId="0" borderId="29" xfId="1" applyFont="1" applyBorder="1" applyAlignment="1">
      <alignment vertical="center"/>
    </xf>
    <xf numFmtId="38" fontId="1" fillId="0" borderId="1" xfId="1" applyFont="1" applyBorder="1" applyAlignment="1">
      <alignment horizontal="right" vertical="center"/>
    </xf>
    <xf numFmtId="38" fontId="4" fillId="0" borderId="51" xfId="1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7" fillId="0" borderId="28" xfId="0" applyFont="1" applyBorder="1" applyAlignment="1">
      <alignment horizontal="left" vertical="center"/>
    </xf>
    <xf numFmtId="38" fontId="2" fillId="0" borderId="2" xfId="1" applyFont="1" applyBorder="1" applyAlignment="1" applyProtection="1">
      <alignment horizontal="left" vertical="center"/>
      <protection locked="0"/>
    </xf>
    <xf numFmtId="38" fontId="1" fillId="0" borderId="5" xfId="1" applyFont="1" applyFill="1" applyBorder="1" applyAlignment="1">
      <alignment vertical="center"/>
    </xf>
    <xf numFmtId="38" fontId="4" fillId="0" borderId="5" xfId="1" applyFont="1" applyBorder="1" applyAlignment="1" applyProtection="1">
      <alignment horizontal="right" vertical="center"/>
      <protection locked="0"/>
    </xf>
    <xf numFmtId="38" fontId="4" fillId="0" borderId="4" xfId="1" applyFont="1" applyBorder="1" applyAlignment="1" applyProtection="1">
      <alignment horizontal="right" vertical="center"/>
      <protection locked="0"/>
    </xf>
    <xf numFmtId="0" fontId="6" fillId="0" borderId="28" xfId="0" applyFont="1" applyBorder="1" applyAlignment="1">
      <alignment vertical="center"/>
    </xf>
    <xf numFmtId="38" fontId="4" fillId="0" borderId="6" xfId="1" applyFont="1" applyBorder="1" applyAlignment="1" applyProtection="1">
      <alignment horizontal="right" vertical="center"/>
      <protection locked="0"/>
    </xf>
    <xf numFmtId="38" fontId="2" fillId="0" borderId="26" xfId="1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38" fontId="4" fillId="0" borderId="51" xfId="0" applyNumberFormat="1" applyFont="1" applyBorder="1" applyAlignment="1">
      <alignment vertical="center"/>
    </xf>
    <xf numFmtId="38" fontId="2" fillId="0" borderId="18" xfId="1" applyFont="1" applyBorder="1" applyAlignment="1">
      <alignment horizontal="left" vertical="center"/>
    </xf>
    <xf numFmtId="38" fontId="1" fillId="0" borderId="31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38" fontId="0" fillId="0" borderId="0" xfId="1" applyFont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right" vertical="center"/>
    </xf>
    <xf numFmtId="0" fontId="0" fillId="0" borderId="0" xfId="0" applyAlignment="1">
      <alignment vertical="center"/>
    </xf>
    <xf numFmtId="0" fontId="1" fillId="0" borderId="55" xfId="0" applyFont="1" applyBorder="1" applyAlignment="1">
      <alignment vertical="center"/>
    </xf>
    <xf numFmtId="0" fontId="0" fillId="0" borderId="56" xfId="0" applyBorder="1" applyAlignment="1">
      <alignment horizontal="right" vertical="center"/>
    </xf>
    <xf numFmtId="38" fontId="1" fillId="0" borderId="56" xfId="1" applyFont="1" applyBorder="1" applyAlignment="1">
      <alignment vertical="center"/>
    </xf>
    <xf numFmtId="38" fontId="4" fillId="0" borderId="57" xfId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38" fontId="1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3AFD2-25FE-4583-9A62-FDAE62230B40}">
  <dimension ref="A1:S35"/>
  <sheetViews>
    <sheetView showGridLines="0" showZeros="0" tabSelected="1" view="pageBreakPreview" zoomScale="96" zoomScaleNormal="100" zoomScaleSheetLayoutView="96" workbookViewId="0">
      <selection activeCell="C2" sqref="C2:H2"/>
    </sheetView>
  </sheetViews>
  <sheetFormatPr defaultRowHeight="13.5" x14ac:dyDescent="0.15"/>
  <cols>
    <col min="1" max="1" width="5.125" style="3" customWidth="1"/>
    <col min="2" max="2" width="6.375" style="3" customWidth="1"/>
    <col min="3" max="3" width="7" style="3" customWidth="1"/>
    <col min="4" max="4" width="3.125" style="3" customWidth="1"/>
    <col min="5" max="5" width="14.25" style="3" customWidth="1"/>
    <col min="6" max="6" width="8.625" style="3" customWidth="1"/>
    <col min="7" max="7" width="10.625" style="3" customWidth="1"/>
    <col min="8" max="8" width="3.125" style="3" customWidth="1"/>
    <col min="9" max="9" width="12.75" style="3" customWidth="1"/>
    <col min="10" max="10" width="8.625" style="3" customWidth="1"/>
    <col min="11" max="11" width="10.625" style="3" customWidth="1"/>
    <col min="12" max="12" width="3.125" style="3" customWidth="1"/>
    <col min="13" max="13" width="12.75" style="3" customWidth="1"/>
    <col min="14" max="14" width="8.625" style="3" customWidth="1"/>
    <col min="15" max="15" width="10.625" style="3" customWidth="1"/>
    <col min="16" max="16" width="3.125" style="3" customWidth="1"/>
    <col min="17" max="17" width="11.625" style="3" customWidth="1"/>
    <col min="18" max="18" width="8.625" style="3" customWidth="1"/>
    <col min="19" max="19" width="10.625" style="3" customWidth="1"/>
    <col min="20" max="16384" width="9" style="3"/>
  </cols>
  <sheetData>
    <row r="1" spans="1:19" ht="22.5" customHeight="1" x14ac:dyDescent="0.15">
      <c r="A1" s="1" t="s">
        <v>0</v>
      </c>
      <c r="B1" s="2"/>
      <c r="C1" s="2"/>
      <c r="D1" s="2"/>
      <c r="E1" s="2"/>
      <c r="G1" s="4"/>
      <c r="H1" s="4"/>
      <c r="I1" s="4"/>
      <c r="J1" s="4"/>
      <c r="K1" s="4"/>
      <c r="L1" s="5"/>
      <c r="M1" s="6"/>
      <c r="N1" s="6"/>
      <c r="Q1" s="7" t="s">
        <v>1</v>
      </c>
      <c r="R1" s="8"/>
      <c r="S1" s="8"/>
    </row>
    <row r="2" spans="1:19" ht="22.5" customHeight="1" x14ac:dyDescent="0.15">
      <c r="A2" s="9" t="s">
        <v>2</v>
      </c>
      <c r="B2" s="10"/>
      <c r="C2" s="11"/>
      <c r="D2" s="11"/>
      <c r="E2" s="11"/>
      <c r="F2" s="11"/>
      <c r="G2" s="11"/>
      <c r="H2" s="11"/>
      <c r="I2" s="12" t="s">
        <v>3</v>
      </c>
      <c r="J2" s="11"/>
      <c r="K2" s="13"/>
      <c r="L2" s="14" t="s">
        <v>4</v>
      </c>
      <c r="M2" s="15"/>
      <c r="N2" s="15"/>
      <c r="O2" s="16"/>
      <c r="P2" s="17" t="s">
        <v>5</v>
      </c>
      <c r="Q2" s="18"/>
      <c r="R2" s="19">
        <f>S29</f>
        <v>0</v>
      </c>
      <c r="S2" s="19"/>
    </row>
    <row r="3" spans="1:19" ht="22.5" customHeight="1" x14ac:dyDescent="0.15">
      <c r="A3" s="20" t="s">
        <v>6</v>
      </c>
      <c r="B3" s="21"/>
      <c r="C3" s="22"/>
      <c r="D3" s="22"/>
      <c r="E3" s="22"/>
      <c r="F3" s="22"/>
      <c r="G3" s="22"/>
      <c r="H3" s="22"/>
      <c r="I3" s="23" t="s">
        <v>3</v>
      </c>
      <c r="J3" s="22"/>
      <c r="K3" s="24"/>
      <c r="L3" s="25"/>
      <c r="M3" s="26"/>
      <c r="N3" s="26"/>
      <c r="O3" s="27"/>
      <c r="P3" s="28" t="s">
        <v>7</v>
      </c>
      <c r="Q3" s="29"/>
      <c r="R3" s="30">
        <f>R2</f>
        <v>0</v>
      </c>
      <c r="S3" s="30"/>
    </row>
    <row r="4" spans="1:19" ht="22.5" customHeight="1" x14ac:dyDescent="0.15">
      <c r="A4" s="20" t="s">
        <v>8</v>
      </c>
      <c r="B4" s="21"/>
      <c r="C4" s="22"/>
      <c r="D4" s="31"/>
      <c r="E4" s="31"/>
      <c r="F4" s="31"/>
      <c r="G4" s="31"/>
      <c r="H4" s="31"/>
      <c r="I4" s="31"/>
      <c r="J4" s="31"/>
      <c r="K4" s="32"/>
      <c r="L4" s="33"/>
      <c r="M4" s="34"/>
      <c r="N4" s="34"/>
      <c r="O4" s="35"/>
      <c r="P4" s="36" t="s">
        <v>9</v>
      </c>
      <c r="Q4" s="37"/>
      <c r="R4" s="38"/>
      <c r="S4" s="38"/>
    </row>
    <row r="5" spans="1:19" ht="22.5" customHeight="1" x14ac:dyDescent="0.15">
      <c r="A5" s="39" t="s">
        <v>10</v>
      </c>
      <c r="B5" s="40"/>
      <c r="C5" s="41"/>
      <c r="D5" s="42"/>
      <c r="E5" s="42"/>
      <c r="F5" s="42"/>
      <c r="G5" s="43" t="s">
        <v>11</v>
      </c>
      <c r="H5" s="41"/>
      <c r="I5" s="42"/>
      <c r="J5" s="42"/>
      <c r="K5" s="44"/>
      <c r="L5" s="45" t="s">
        <v>12</v>
      </c>
      <c r="M5" s="46"/>
      <c r="N5" s="47"/>
      <c r="O5" s="48"/>
      <c r="P5" s="49" t="s">
        <v>13</v>
      </c>
      <c r="Q5" s="50"/>
      <c r="R5" s="51"/>
      <c r="S5" s="52"/>
    </row>
    <row r="6" spans="1:19" ht="14.25" customHeight="1" x14ac:dyDescent="0.15">
      <c r="A6" s="53" t="s">
        <v>14</v>
      </c>
      <c r="B6" s="54"/>
      <c r="C6" s="55" t="s">
        <v>15</v>
      </c>
      <c r="D6" s="56" t="s">
        <v>16</v>
      </c>
      <c r="E6" s="57"/>
      <c r="F6" s="57"/>
      <c r="G6" s="58"/>
      <c r="H6" s="59" t="s">
        <v>17</v>
      </c>
      <c r="I6" s="57"/>
      <c r="J6" s="57"/>
      <c r="K6" s="60"/>
      <c r="L6" s="56" t="s">
        <v>18</v>
      </c>
      <c r="M6" s="57"/>
      <c r="N6" s="57"/>
      <c r="O6" s="58"/>
      <c r="P6" s="56" t="s">
        <v>19</v>
      </c>
      <c r="Q6" s="57"/>
      <c r="R6" s="57"/>
      <c r="S6" s="58"/>
    </row>
    <row r="7" spans="1:19" ht="14.25" customHeight="1" x14ac:dyDescent="0.15">
      <c r="A7" s="61"/>
      <c r="B7" s="62"/>
      <c r="C7" s="63"/>
      <c r="D7" s="64" t="s">
        <v>20</v>
      </c>
      <c r="E7" s="65"/>
      <c r="F7" s="66" t="s">
        <v>21</v>
      </c>
      <c r="G7" s="67" t="s">
        <v>22</v>
      </c>
      <c r="H7" s="68" t="s">
        <v>23</v>
      </c>
      <c r="I7" s="65"/>
      <c r="J7" s="66" t="s">
        <v>21</v>
      </c>
      <c r="K7" s="69" t="s">
        <v>22</v>
      </c>
      <c r="L7" s="64" t="s">
        <v>23</v>
      </c>
      <c r="M7" s="65"/>
      <c r="N7" s="66" t="s">
        <v>21</v>
      </c>
      <c r="O7" s="67" t="s">
        <v>22</v>
      </c>
      <c r="P7" s="64" t="s">
        <v>23</v>
      </c>
      <c r="Q7" s="65"/>
      <c r="R7" s="66" t="s">
        <v>21</v>
      </c>
      <c r="S7" s="67" t="s">
        <v>22</v>
      </c>
    </row>
    <row r="8" spans="1:19" ht="14.25" customHeight="1" x14ac:dyDescent="0.15">
      <c r="A8" s="70" t="s">
        <v>24</v>
      </c>
      <c r="B8" s="71"/>
      <c r="C8" s="72"/>
      <c r="D8" s="73"/>
      <c r="E8" s="74" t="s">
        <v>25</v>
      </c>
      <c r="F8" s="75">
        <v>650</v>
      </c>
      <c r="G8" s="76"/>
      <c r="H8" s="77" t="s">
        <v>26</v>
      </c>
      <c r="I8" s="78" t="s">
        <v>27</v>
      </c>
      <c r="J8" s="79">
        <v>640</v>
      </c>
      <c r="K8" s="76"/>
      <c r="L8" s="73"/>
      <c r="M8" s="74" t="s">
        <v>28</v>
      </c>
      <c r="N8" s="75">
        <v>1440</v>
      </c>
      <c r="O8" s="76"/>
      <c r="P8" s="80"/>
      <c r="Q8" s="81"/>
      <c r="R8" s="81"/>
      <c r="S8" s="82"/>
    </row>
    <row r="9" spans="1:19" ht="14.25" customHeight="1" x14ac:dyDescent="0.15">
      <c r="A9" s="83"/>
      <c r="B9" s="84"/>
      <c r="C9" s="85"/>
      <c r="D9" s="86"/>
      <c r="E9" s="78" t="s">
        <v>29</v>
      </c>
      <c r="F9" s="79">
        <v>550</v>
      </c>
      <c r="G9" s="76"/>
      <c r="H9" s="87"/>
      <c r="I9" s="88" t="s">
        <v>30</v>
      </c>
      <c r="J9" s="89">
        <v>250</v>
      </c>
      <c r="K9" s="76"/>
      <c r="L9" s="86"/>
      <c r="M9" s="78" t="s">
        <v>31</v>
      </c>
      <c r="N9" s="79">
        <v>200</v>
      </c>
      <c r="O9" s="76"/>
      <c r="P9" s="90"/>
      <c r="Q9" s="91"/>
      <c r="R9" s="91"/>
      <c r="S9" s="92"/>
    </row>
    <row r="10" spans="1:19" ht="14.25" customHeight="1" x14ac:dyDescent="0.15">
      <c r="A10" s="83"/>
      <c r="B10" s="84"/>
      <c r="C10" s="85"/>
      <c r="D10" s="93"/>
      <c r="E10" s="88" t="s">
        <v>32</v>
      </c>
      <c r="F10" s="89">
        <v>300</v>
      </c>
      <c r="G10" s="76"/>
      <c r="H10" s="94"/>
      <c r="I10" s="95"/>
      <c r="J10" s="96"/>
      <c r="K10" s="97"/>
      <c r="L10" s="20"/>
      <c r="M10" s="88" t="s">
        <v>33</v>
      </c>
      <c r="N10" s="89">
        <v>330</v>
      </c>
      <c r="O10" s="98"/>
      <c r="P10" s="90"/>
      <c r="Q10" s="91"/>
      <c r="R10" s="91"/>
      <c r="S10" s="92"/>
    </row>
    <row r="11" spans="1:19" ht="14.25" customHeight="1" x14ac:dyDescent="0.15">
      <c r="A11" s="83"/>
      <c r="B11" s="84"/>
      <c r="C11" s="99"/>
      <c r="D11" s="93"/>
      <c r="E11" s="88" t="s">
        <v>34</v>
      </c>
      <c r="F11" s="89">
        <v>3040</v>
      </c>
      <c r="G11" s="76"/>
      <c r="H11" s="91"/>
      <c r="I11" s="91"/>
      <c r="J11" s="91"/>
      <c r="K11" s="100"/>
      <c r="L11" s="90"/>
      <c r="M11" s="101"/>
      <c r="N11" s="102"/>
      <c r="O11" s="103"/>
      <c r="P11" s="90"/>
      <c r="Q11" s="91"/>
      <c r="R11" s="91"/>
      <c r="S11" s="92"/>
    </row>
    <row r="12" spans="1:19" ht="14.25" customHeight="1" x14ac:dyDescent="0.15">
      <c r="A12" s="83"/>
      <c r="B12" s="84"/>
      <c r="C12" s="104"/>
      <c r="D12" s="39"/>
      <c r="E12" s="105" t="s">
        <v>35</v>
      </c>
      <c r="F12" s="106">
        <f>SUM(F8:F11)</f>
        <v>4540</v>
      </c>
      <c r="G12" s="107">
        <f>SUM(G8:G11)</f>
        <v>0</v>
      </c>
      <c r="H12" s="108"/>
      <c r="I12" s="105" t="s">
        <v>35</v>
      </c>
      <c r="J12" s="109">
        <f>SUM(J8:J11)</f>
        <v>890</v>
      </c>
      <c r="K12" s="110">
        <f>SUM(K8:K9)</f>
        <v>0</v>
      </c>
      <c r="L12" s="39"/>
      <c r="M12" s="105" t="s">
        <v>35</v>
      </c>
      <c r="N12" s="111">
        <f>SUM(N8:N11)</f>
        <v>1970</v>
      </c>
      <c r="O12" s="112">
        <f>SUM(O8:O10)</f>
        <v>0</v>
      </c>
      <c r="P12" s="113"/>
      <c r="Q12" s="114"/>
      <c r="R12" s="114"/>
      <c r="S12" s="115"/>
    </row>
    <row r="13" spans="1:19" ht="14.25" customHeight="1" x14ac:dyDescent="0.15">
      <c r="A13" s="83"/>
      <c r="B13" s="84"/>
      <c r="C13" s="116" t="s">
        <v>15</v>
      </c>
      <c r="D13" s="117" t="s">
        <v>36</v>
      </c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9"/>
      <c r="P13" s="120"/>
      <c r="S13" s="121"/>
    </row>
    <row r="14" spans="1:19" ht="13.5" customHeight="1" x14ac:dyDescent="0.15">
      <c r="A14" s="83"/>
      <c r="B14" s="84"/>
      <c r="C14" s="122"/>
      <c r="D14" s="123" t="s">
        <v>20</v>
      </c>
      <c r="E14" s="124"/>
      <c r="F14" s="68"/>
      <c r="G14" s="69" t="s">
        <v>21</v>
      </c>
      <c r="H14" s="125" t="s">
        <v>22</v>
      </c>
      <c r="I14" s="124"/>
      <c r="J14" s="126" t="s">
        <v>37</v>
      </c>
      <c r="K14" s="124"/>
      <c r="L14" s="124"/>
      <c r="M14" s="124"/>
      <c r="N14" s="124"/>
      <c r="O14" s="127"/>
      <c r="P14" s="120"/>
      <c r="S14" s="121"/>
    </row>
    <row r="15" spans="1:19" ht="14.25" customHeight="1" x14ac:dyDescent="0.15">
      <c r="A15" s="83"/>
      <c r="B15" s="84"/>
      <c r="C15" s="85"/>
      <c r="D15" s="77" t="s">
        <v>26</v>
      </c>
      <c r="E15" s="88" t="s">
        <v>38</v>
      </c>
      <c r="F15" s="128"/>
      <c r="G15" s="129">
        <v>550</v>
      </c>
      <c r="H15" s="130"/>
      <c r="I15" s="131"/>
      <c r="J15" s="132" t="s">
        <v>39</v>
      </c>
      <c r="K15" s="133"/>
      <c r="L15" s="134"/>
      <c r="M15" s="10"/>
      <c r="N15" s="10"/>
      <c r="O15" s="133"/>
      <c r="P15" s="120"/>
      <c r="S15" s="121"/>
    </row>
    <row r="16" spans="1:19" ht="14.25" customHeight="1" x14ac:dyDescent="0.15">
      <c r="A16" s="83"/>
      <c r="B16" s="84"/>
      <c r="C16" s="85"/>
      <c r="D16" s="135"/>
      <c r="E16" s="88" t="s">
        <v>40</v>
      </c>
      <c r="F16" s="136"/>
      <c r="G16" s="129">
        <v>300</v>
      </c>
      <c r="H16" s="137"/>
      <c r="I16" s="138"/>
      <c r="J16" s="132" t="s">
        <v>39</v>
      </c>
      <c r="K16" s="76"/>
      <c r="L16" s="135"/>
      <c r="M16" s="21"/>
      <c r="N16" s="21"/>
      <c r="O16" s="76"/>
      <c r="P16" s="120"/>
      <c r="S16" s="121"/>
    </row>
    <row r="17" spans="1:19" ht="14.25" customHeight="1" x14ac:dyDescent="0.15">
      <c r="A17" s="83"/>
      <c r="B17" s="84"/>
      <c r="C17" s="85"/>
      <c r="D17" s="139"/>
      <c r="E17" s="78" t="s">
        <v>41</v>
      </c>
      <c r="F17" s="136"/>
      <c r="G17" s="140">
        <v>800</v>
      </c>
      <c r="H17" s="141"/>
      <c r="I17" s="142"/>
      <c r="J17" s="132" t="s">
        <v>39</v>
      </c>
      <c r="K17" s="98"/>
      <c r="L17" s="135"/>
      <c r="M17" s="88"/>
      <c r="N17" s="143"/>
      <c r="O17" s="76"/>
      <c r="P17" s="120"/>
      <c r="S17" s="121"/>
    </row>
    <row r="18" spans="1:19" ht="14.25" customHeight="1" x14ac:dyDescent="0.15">
      <c r="A18" s="83"/>
      <c r="B18" s="84"/>
      <c r="C18" s="85"/>
      <c r="D18" s="144"/>
      <c r="E18" s="78" t="s">
        <v>42</v>
      </c>
      <c r="F18" s="136"/>
      <c r="G18" s="140">
        <v>200</v>
      </c>
      <c r="H18" s="141"/>
      <c r="I18" s="142"/>
      <c r="J18" s="132" t="s">
        <v>39</v>
      </c>
      <c r="K18" s="98"/>
      <c r="L18" s="135"/>
      <c r="M18" s="88"/>
      <c r="N18" s="143"/>
      <c r="O18" s="76"/>
      <c r="P18" s="120"/>
      <c r="S18" s="121"/>
    </row>
    <row r="19" spans="1:19" ht="14.25" customHeight="1" x14ac:dyDescent="0.15">
      <c r="A19" s="83"/>
      <c r="B19" s="84"/>
      <c r="C19" s="99"/>
      <c r="D19" s="145"/>
      <c r="E19" s="88" t="s">
        <v>43</v>
      </c>
      <c r="F19" s="136"/>
      <c r="G19" s="129">
        <v>170</v>
      </c>
      <c r="H19" s="146"/>
      <c r="I19" s="147"/>
      <c r="J19" s="132" t="s">
        <v>39</v>
      </c>
      <c r="K19" s="148"/>
      <c r="L19" s="135"/>
      <c r="M19" s="21"/>
      <c r="N19" s="21"/>
      <c r="O19" s="76"/>
      <c r="P19" s="120"/>
      <c r="S19" s="121"/>
    </row>
    <row r="20" spans="1:19" ht="14.25" customHeight="1" x14ac:dyDescent="0.15">
      <c r="A20" s="149" t="s">
        <v>44</v>
      </c>
      <c r="B20" s="150">
        <f>F12+J12+N12+G20</f>
        <v>9420</v>
      </c>
      <c r="C20" s="151">
        <f>G12+K12+O12+H20</f>
        <v>0</v>
      </c>
      <c r="D20" s="152"/>
      <c r="E20" s="153"/>
      <c r="F20" s="6" t="s">
        <v>35</v>
      </c>
      <c r="G20" s="111">
        <f>SUM(G15:G19)</f>
        <v>2020</v>
      </c>
      <c r="H20" s="154">
        <f>SUM(H15:H19)</f>
        <v>0</v>
      </c>
      <c r="I20" s="155"/>
      <c r="J20" s="156">
        <f>SUM(J15:J19)</f>
        <v>0</v>
      </c>
      <c r="K20" s="157"/>
      <c r="L20" s="157"/>
      <c r="M20" s="157"/>
      <c r="N20" s="157"/>
      <c r="O20" s="158"/>
      <c r="P20" s="120"/>
      <c r="S20" s="121"/>
    </row>
    <row r="21" spans="1:19" ht="14.25" customHeight="1" x14ac:dyDescent="0.15">
      <c r="A21" s="53" t="s">
        <v>14</v>
      </c>
      <c r="B21" s="54"/>
      <c r="C21" s="55" t="s">
        <v>15</v>
      </c>
      <c r="D21" s="56" t="s">
        <v>16</v>
      </c>
      <c r="E21" s="57"/>
      <c r="F21" s="57"/>
      <c r="G21" s="58"/>
      <c r="H21" s="59" t="s">
        <v>17</v>
      </c>
      <c r="I21" s="57"/>
      <c r="J21" s="57"/>
      <c r="K21" s="60"/>
      <c r="L21" s="56" t="s">
        <v>18</v>
      </c>
      <c r="M21" s="57"/>
      <c r="N21" s="57"/>
      <c r="O21" s="58"/>
      <c r="P21" s="56" t="s">
        <v>19</v>
      </c>
      <c r="Q21" s="57"/>
      <c r="R21" s="57"/>
      <c r="S21" s="58"/>
    </row>
    <row r="22" spans="1:19" ht="14.25" customHeight="1" x14ac:dyDescent="0.15">
      <c r="A22" s="61"/>
      <c r="B22" s="62"/>
      <c r="C22" s="63"/>
      <c r="D22" s="64" t="s">
        <v>20</v>
      </c>
      <c r="E22" s="65"/>
      <c r="F22" s="66" t="s">
        <v>21</v>
      </c>
      <c r="G22" s="67" t="s">
        <v>22</v>
      </c>
      <c r="H22" s="64" t="s">
        <v>23</v>
      </c>
      <c r="I22" s="65"/>
      <c r="J22" s="66" t="s">
        <v>21</v>
      </c>
      <c r="K22" s="67" t="s">
        <v>22</v>
      </c>
      <c r="L22" s="64" t="s">
        <v>23</v>
      </c>
      <c r="M22" s="65"/>
      <c r="N22" s="66" t="s">
        <v>21</v>
      </c>
      <c r="O22" s="67" t="s">
        <v>22</v>
      </c>
      <c r="P22" s="64" t="s">
        <v>23</v>
      </c>
      <c r="Q22" s="65"/>
      <c r="R22" s="66" t="s">
        <v>21</v>
      </c>
      <c r="S22" s="67" t="s">
        <v>22</v>
      </c>
    </row>
    <row r="23" spans="1:19" ht="14.25" customHeight="1" x14ac:dyDescent="0.15">
      <c r="A23" s="70" t="s">
        <v>45</v>
      </c>
      <c r="B23" s="71"/>
      <c r="C23" s="159" t="s">
        <v>46</v>
      </c>
      <c r="D23" s="73"/>
      <c r="E23" s="74" t="s">
        <v>47</v>
      </c>
      <c r="F23" s="75">
        <v>600</v>
      </c>
      <c r="G23" s="76"/>
      <c r="H23" s="160"/>
      <c r="I23" s="101"/>
      <c r="J23" s="102"/>
      <c r="K23" s="103"/>
      <c r="L23" s="161"/>
      <c r="M23" s="74" t="s">
        <v>48</v>
      </c>
      <c r="N23" s="75">
        <v>330</v>
      </c>
      <c r="O23" s="76"/>
      <c r="P23" s="80"/>
      <c r="Q23" s="81"/>
      <c r="R23" s="81"/>
      <c r="S23" s="82"/>
    </row>
    <row r="24" spans="1:19" ht="14.25" customHeight="1" x14ac:dyDescent="0.15">
      <c r="A24" s="83"/>
      <c r="B24" s="84"/>
      <c r="C24" s="162"/>
      <c r="D24" s="113"/>
      <c r="E24" s="163" t="s">
        <v>35</v>
      </c>
      <c r="F24" s="106">
        <f>SUM(F23)</f>
        <v>600</v>
      </c>
      <c r="G24" s="107">
        <f>SUM(G23)</f>
        <v>0</v>
      </c>
      <c r="H24" s="164"/>
      <c r="I24" s="6"/>
      <c r="J24" s="165">
        <f>SUM(J23)</f>
        <v>0</v>
      </c>
      <c r="K24" s="166">
        <f>SUM(K23)</f>
        <v>0</v>
      </c>
      <c r="L24" s="167"/>
      <c r="M24" s="163" t="s">
        <v>35</v>
      </c>
      <c r="N24" s="106">
        <f>SUM(N23)</f>
        <v>330</v>
      </c>
      <c r="O24" s="107">
        <f>SUM(O23)</f>
        <v>0</v>
      </c>
      <c r="P24" s="113"/>
      <c r="Q24" s="114"/>
      <c r="R24" s="114"/>
      <c r="S24" s="115"/>
    </row>
    <row r="25" spans="1:19" ht="14.25" customHeight="1" x14ac:dyDescent="0.15">
      <c r="A25" s="83"/>
      <c r="B25" s="84"/>
      <c r="C25" s="116" t="s">
        <v>15</v>
      </c>
      <c r="D25" s="117" t="s">
        <v>36</v>
      </c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9"/>
      <c r="P25" s="120"/>
      <c r="S25" s="121"/>
    </row>
    <row r="26" spans="1:19" ht="14.25" customHeight="1" x14ac:dyDescent="0.15">
      <c r="A26" s="83"/>
      <c r="B26" s="84"/>
      <c r="C26" s="122"/>
      <c r="D26" s="123" t="s">
        <v>20</v>
      </c>
      <c r="E26" s="124"/>
      <c r="F26" s="68"/>
      <c r="G26" s="69" t="s">
        <v>21</v>
      </c>
      <c r="H26" s="125" t="s">
        <v>22</v>
      </c>
      <c r="I26" s="124"/>
      <c r="J26" s="126" t="s">
        <v>37</v>
      </c>
      <c r="K26" s="124"/>
      <c r="L26" s="124"/>
      <c r="M26" s="124"/>
      <c r="N26" s="124"/>
      <c r="O26" s="127"/>
      <c r="P26" s="120"/>
      <c r="S26" s="121"/>
    </row>
    <row r="27" spans="1:19" ht="14.25" customHeight="1" x14ac:dyDescent="0.15">
      <c r="A27" s="83"/>
      <c r="B27" s="84"/>
      <c r="C27" s="168" t="s">
        <v>46</v>
      </c>
      <c r="D27" s="169"/>
      <c r="E27" s="74" t="s">
        <v>49</v>
      </c>
      <c r="G27" s="170">
        <v>680</v>
      </c>
      <c r="H27" s="171"/>
      <c r="I27" s="172"/>
      <c r="J27" s="173" t="s">
        <v>39</v>
      </c>
      <c r="K27" s="174"/>
      <c r="L27" s="175"/>
      <c r="M27" s="176"/>
      <c r="N27" s="10"/>
      <c r="O27" s="174"/>
      <c r="P27" s="120"/>
      <c r="S27" s="121"/>
    </row>
    <row r="28" spans="1:19" ht="14.25" customHeight="1" x14ac:dyDescent="0.15">
      <c r="A28" s="149" t="s">
        <v>44</v>
      </c>
      <c r="B28" s="150">
        <f>F24+N24+G28</f>
        <v>1610</v>
      </c>
      <c r="C28" s="177">
        <f>G24+O24+H28</f>
        <v>0</v>
      </c>
      <c r="D28" s="178"/>
      <c r="E28" s="40"/>
      <c r="F28" s="105" t="s">
        <v>35</v>
      </c>
      <c r="G28" s="179">
        <f>SUM(G27)</f>
        <v>680</v>
      </c>
      <c r="H28" s="154">
        <f>H27</f>
        <v>0</v>
      </c>
      <c r="I28" s="180"/>
      <c r="J28" s="157">
        <f>SUM(J27)</f>
        <v>0</v>
      </c>
      <c r="K28" s="157"/>
      <c r="L28" s="157"/>
      <c r="M28" s="157"/>
      <c r="N28" s="157"/>
      <c r="O28" s="158"/>
      <c r="P28" s="113"/>
      <c r="Q28" s="114"/>
      <c r="R28" s="114"/>
      <c r="S28" s="115"/>
    </row>
    <row r="29" spans="1:19" ht="14.25" customHeight="1" x14ac:dyDescent="0.15">
      <c r="A29" s="181" t="s">
        <v>50</v>
      </c>
      <c r="B29" s="181"/>
      <c r="C29" s="1"/>
      <c r="D29" s="182"/>
      <c r="E29" s="182"/>
      <c r="F29" s="1"/>
      <c r="G29" s="182"/>
      <c r="H29" s="182"/>
      <c r="I29" s="1"/>
      <c r="J29" s="182"/>
      <c r="K29" s="182"/>
      <c r="L29" s="183"/>
      <c r="M29" s="184"/>
      <c r="N29" s="183"/>
      <c r="O29" s="185"/>
      <c r="P29" s="186"/>
      <c r="Q29" s="187" t="s">
        <v>51</v>
      </c>
      <c r="R29" s="188">
        <f>B20+B28</f>
        <v>11030</v>
      </c>
      <c r="S29" s="189">
        <f>G12+K12+O12+H20+G24+O24+H28</f>
        <v>0</v>
      </c>
    </row>
    <row r="30" spans="1:19" ht="14.25" customHeight="1" x14ac:dyDescent="0.15">
      <c r="A30" s="190" t="s">
        <v>52</v>
      </c>
      <c r="B30" s="181"/>
      <c r="C30" s="1"/>
      <c r="D30" s="182"/>
      <c r="E30" s="182"/>
      <c r="F30" s="1"/>
      <c r="G30" s="182"/>
      <c r="H30" s="182"/>
      <c r="I30" s="1"/>
      <c r="J30" s="182"/>
      <c r="K30" s="182"/>
      <c r="L30" s="191"/>
      <c r="M30" s="192"/>
      <c r="N30" s="191"/>
      <c r="O30" s="185"/>
      <c r="Q30" s="192"/>
      <c r="R30" s="193"/>
      <c r="S30" s="194"/>
    </row>
    <row r="31" spans="1:19" ht="11.25" customHeight="1" x14ac:dyDescent="0.15">
      <c r="A31" s="181" t="s">
        <v>53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</row>
    <row r="32" spans="1:19" s="185" customFormat="1" ht="11.25" customHeight="1" x14ac:dyDescent="0.15">
      <c r="A32" s="181" t="s">
        <v>54</v>
      </c>
      <c r="B32" s="181"/>
      <c r="C32" s="1"/>
      <c r="D32" s="1"/>
      <c r="E32" s="1"/>
      <c r="F32" s="181"/>
      <c r="G32" s="1"/>
      <c r="H32" s="1"/>
      <c r="I32" s="1"/>
      <c r="J32" s="1"/>
      <c r="K32" s="1"/>
    </row>
    <row r="33" spans="3:11" ht="15.75" customHeight="1" x14ac:dyDescent="0.15"/>
    <row r="35" spans="3:11" x14ac:dyDescent="0.15">
      <c r="C35" s="2"/>
      <c r="D35" s="2"/>
      <c r="E35" s="2"/>
      <c r="F35" s="2"/>
      <c r="G35" s="2"/>
      <c r="H35" s="2"/>
      <c r="I35" s="2"/>
      <c r="J35" s="2"/>
      <c r="K35" s="2"/>
    </row>
  </sheetData>
  <mergeCells count="62">
    <mergeCell ref="J26:O26"/>
    <mergeCell ref="H27:I27"/>
    <mergeCell ref="H28:I28"/>
    <mergeCell ref="J28:O28"/>
    <mergeCell ref="P21:S21"/>
    <mergeCell ref="D22:E22"/>
    <mergeCell ref="H22:I22"/>
    <mergeCell ref="L22:M22"/>
    <mergeCell ref="P22:Q22"/>
    <mergeCell ref="A23:B27"/>
    <mergeCell ref="C25:C26"/>
    <mergeCell ref="D25:O25"/>
    <mergeCell ref="D26:F26"/>
    <mergeCell ref="H26:I26"/>
    <mergeCell ref="H19:I19"/>
    <mergeCell ref="H20:I20"/>
    <mergeCell ref="J20:O20"/>
    <mergeCell ref="A21:B22"/>
    <mergeCell ref="C21:C22"/>
    <mergeCell ref="D21:G21"/>
    <mergeCell ref="H21:K21"/>
    <mergeCell ref="L21:O21"/>
    <mergeCell ref="A8:B19"/>
    <mergeCell ref="C13:C14"/>
    <mergeCell ref="D13:O13"/>
    <mergeCell ref="D14:F14"/>
    <mergeCell ref="H14:I14"/>
    <mergeCell ref="J14:O14"/>
    <mergeCell ref="H15:I15"/>
    <mergeCell ref="H16:I16"/>
    <mergeCell ref="H17:I17"/>
    <mergeCell ref="H18:I18"/>
    <mergeCell ref="A6:B7"/>
    <mergeCell ref="C6:C7"/>
    <mergeCell ref="D6:G6"/>
    <mergeCell ref="H6:K6"/>
    <mergeCell ref="L6:O6"/>
    <mergeCell ref="P6:S6"/>
    <mergeCell ref="D7:E7"/>
    <mergeCell ref="H7:I7"/>
    <mergeCell ref="L7:M7"/>
    <mergeCell ref="P7:Q7"/>
    <mergeCell ref="C5:F5"/>
    <mergeCell ref="H5:K5"/>
    <mergeCell ref="L5:M5"/>
    <mergeCell ref="N5:O5"/>
    <mergeCell ref="P5:Q5"/>
    <mergeCell ref="R5:S5"/>
    <mergeCell ref="C3:H3"/>
    <mergeCell ref="J3:K3"/>
    <mergeCell ref="L3:O4"/>
    <mergeCell ref="P3:Q3"/>
    <mergeCell ref="R3:S3"/>
    <mergeCell ref="C4:K4"/>
    <mergeCell ref="P4:Q4"/>
    <mergeCell ref="R4:S4"/>
    <mergeCell ref="Q1:S1"/>
    <mergeCell ref="C2:H2"/>
    <mergeCell ref="J2:K2"/>
    <mergeCell ref="L2:O2"/>
    <mergeCell ref="P2:Q2"/>
    <mergeCell ref="R2:S2"/>
  </mergeCells>
  <phoneticPr fontId="2"/>
  <dataValidations count="5">
    <dataValidation type="whole" allowBlank="1" showErrorMessage="1" errorTitle="ｴﾗｰ" error="販売店持ち部数内の枚数を入力してください。" sqref="O27" xr:uid="{E14EF902-C42D-46BC-B532-3542D20DABFB}">
      <formula1>0</formula1>
      <formula2>G27</formula2>
    </dataValidation>
    <dataValidation type="decimal" allowBlank="1" showErrorMessage="1" errorTitle="ｴﾗｰ" error="販売店持ち部数内の枚数を入力してください。" sqref="O15:O19" xr:uid="{B4AEED97-B272-4FD7-9B1A-80AF23CF0AF1}">
      <formula1>0</formula1>
      <formula2>G17</formula2>
    </dataValidation>
    <dataValidation type="decimal" allowBlank="1" showErrorMessage="1" errorTitle="ｴﾗｰ" error="販売店持ち部数内の枚数を入力してください。" sqref="K15:K18" xr:uid="{32235441-7D45-429B-8872-562A4A5C107A}">
      <formula1>0</formula1>
      <formula2>G15</formula2>
    </dataValidation>
    <dataValidation type="decimal" allowBlank="1" showErrorMessage="1" errorTitle="ｴﾗｰ" error="販売店持ち部数内の枚数を入力してください。" sqref="O23 G23 O8:O10 K8:K9 G8:G11" xr:uid="{464DDCCE-5CCE-4D7F-9E4F-AFE105018CD8}">
      <formula1>0</formula1>
      <formula2>F8</formula2>
    </dataValidation>
    <dataValidation type="whole" allowBlank="1" showErrorMessage="1" errorTitle="ｴﾗｰ" error="販売店持ち部数内の枚数を入力してください。" sqref="K10" xr:uid="{375B0950-2A5E-4182-9390-4B57DAD4C5DB}">
      <formula1>0</formula1>
      <formula2>J10</formula2>
    </dataValidation>
  </dataValidations>
  <printOptions horizontalCentered="1"/>
  <pageMargins left="0.23622047244094491" right="0.23622047244094491" top="0.78740157480314965" bottom="0.47244094488188981" header="0.78740157480314965" footer="0.31496062992125984"/>
  <pageSetup paperSize="9" scale="91" orientation="landscape" r:id="rId1"/>
  <headerFooter alignWithMargins="0">
    <oddHeader>&amp;C新聞折込広告部数表・申込書</oddHeader>
    <oddFooter>&amp;C（１０）&amp;R&amp;8株式会社さきがけ折込センター
TEL018-889-8230
FAX018-829-1600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鹿角市・鹿角郡</vt:lpstr>
      <vt:lpstr>鹿角市・鹿角郡!Print_Area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啓 佐々木</dc:creator>
  <cp:lastModifiedBy>啓 佐々木</cp:lastModifiedBy>
  <dcterms:created xsi:type="dcterms:W3CDTF">2024-11-18T07:47:07Z</dcterms:created>
  <dcterms:modified xsi:type="dcterms:W3CDTF">2024-11-18T07:47:35Z</dcterms:modified>
</cp:coreProperties>
</file>